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Area" localSheetId="0">'Table 1'!$A$1:$Q$42</definedName>
    <definedName name="_xlnm.Print_Area" localSheetId="2">'Table 3'!$A$1:$N$42</definedName>
    <definedName name="_xlnm.Print_Area" localSheetId="3">'Table 4'!$A$1:$G$21</definedName>
  </definedNames>
  <calcPr fullCalcOnLoad="1"/>
</workbook>
</file>

<file path=xl/sharedStrings.xml><?xml version="1.0" encoding="utf-8"?>
<sst xmlns="http://schemas.openxmlformats.org/spreadsheetml/2006/main" count="174" uniqueCount="107">
  <si>
    <r>
      <rPr>
        <b/>
        <sz val="11"/>
        <rFont val="Calibri"/>
        <family val="1"/>
      </rPr>
      <t xml:space="preserve">Результаты анкетирования научно-педагогических (педагогических) работников
</t>
    </r>
    <r>
      <rPr>
        <b/>
        <sz val="11"/>
        <rFont val="Calibri"/>
        <family val="1"/>
      </rPr>
      <t>для выявления удовлетворенности качеством оказания образовательных услуг, условиями ведения образовательной деятельности в университете</t>
    </r>
  </si>
  <si>
    <r>
      <rPr>
        <b/>
        <sz val="9"/>
        <rFont val="Calibri"/>
        <family val="1"/>
      </rPr>
      <t>1. Являетесь ли Вы штатным работником?</t>
    </r>
  </si>
  <si>
    <r>
      <rPr>
        <sz val="9"/>
        <rFont val="Calibri"/>
        <family val="1"/>
      </rPr>
      <t>Названия строк</t>
    </r>
  </si>
  <si>
    <r>
      <rPr>
        <sz val="9"/>
        <rFont val="Calibri"/>
        <family val="1"/>
      </rPr>
      <t>нет</t>
    </r>
  </si>
  <si>
    <r>
      <rPr>
        <sz val="9"/>
        <rFont val="Calibri"/>
        <family val="1"/>
      </rPr>
      <t>нет,%</t>
    </r>
  </si>
  <si>
    <r>
      <rPr>
        <sz val="9"/>
        <rFont val="Calibri"/>
        <family val="1"/>
      </rPr>
      <t>да</t>
    </r>
  </si>
  <si>
    <r>
      <rPr>
        <sz val="9"/>
        <rFont val="Calibri"/>
        <family val="1"/>
      </rPr>
      <t>да,%</t>
    </r>
  </si>
  <si>
    <r>
      <rPr>
        <sz val="9"/>
        <rFont val="Calibri"/>
        <family val="1"/>
      </rPr>
      <t>итого</t>
    </r>
  </si>
  <si>
    <r>
      <rPr>
        <sz val="9"/>
        <rFont val="Calibri"/>
        <family val="1"/>
      </rPr>
      <t>Общий итог</t>
    </r>
  </si>
  <si>
    <r>
      <rPr>
        <sz val="9"/>
        <rFont val="Calibri"/>
        <family val="1"/>
      </rPr>
      <t>Интересная, творческая работа</t>
    </r>
  </si>
  <si>
    <r>
      <rPr>
        <b/>
        <sz val="9"/>
        <rFont val="Calibri"/>
        <family val="1"/>
      </rPr>
      <t>2. Ваша ученая степень</t>
    </r>
  </si>
  <si>
    <r>
      <rPr>
        <sz val="9"/>
        <rFont val="Calibri"/>
        <family val="1"/>
      </rPr>
      <t>Гибкий график</t>
    </r>
  </si>
  <si>
    <r>
      <rPr>
        <sz val="9"/>
        <rFont val="Calibri"/>
        <family val="1"/>
      </rPr>
      <t>Наличие свободного времени, большой отпуск</t>
    </r>
  </si>
  <si>
    <r>
      <rPr>
        <sz val="9"/>
        <rFont val="Calibri"/>
        <family val="1"/>
      </rPr>
      <t>Без ученой степени</t>
    </r>
  </si>
  <si>
    <r>
      <rPr>
        <sz val="9"/>
        <rFont val="Calibri"/>
        <family val="1"/>
      </rPr>
      <t>Высокая самостоятельность в работе</t>
    </r>
  </si>
  <si>
    <r>
      <rPr>
        <sz val="9"/>
        <rFont val="Calibri"/>
        <family val="1"/>
      </rPr>
      <t>Доктор наук</t>
    </r>
  </si>
  <si>
    <r>
      <rPr>
        <sz val="9"/>
        <rFont val="Calibri"/>
        <family val="1"/>
      </rPr>
      <t>Возможность профессионального роста</t>
    </r>
  </si>
  <si>
    <r>
      <rPr>
        <sz val="9"/>
        <rFont val="Calibri"/>
        <family val="1"/>
      </rPr>
      <t>Кандидат наук</t>
    </r>
  </si>
  <si>
    <r>
      <rPr>
        <sz val="9"/>
        <rFont val="Calibri"/>
        <family val="1"/>
      </rPr>
      <t>Престиж труда</t>
    </r>
  </si>
  <si>
    <r>
      <rPr>
        <sz val="9"/>
        <rFont val="Calibri"/>
        <family val="1"/>
      </rPr>
      <t>Возможность самореализации</t>
    </r>
  </si>
  <si>
    <r>
      <rPr>
        <b/>
        <sz val="9"/>
        <rFont val="Calibri"/>
        <family val="1"/>
      </rPr>
      <t>3. Ваш пол</t>
    </r>
  </si>
  <si>
    <r>
      <rPr>
        <sz val="9"/>
        <rFont val="Calibri"/>
        <family val="1"/>
      </rPr>
      <t>Уровень заработной платы</t>
    </r>
  </si>
  <si>
    <r>
      <rPr>
        <sz val="9"/>
        <rFont val="Calibri"/>
        <family val="1"/>
      </rPr>
      <t>Общение со студентами</t>
    </r>
  </si>
  <si>
    <r>
      <rPr>
        <sz val="9"/>
        <rFont val="Calibri"/>
        <family val="1"/>
      </rPr>
      <t>Женский</t>
    </r>
  </si>
  <si>
    <r>
      <rPr>
        <sz val="9"/>
        <rFont val="Calibri"/>
        <family val="1"/>
      </rPr>
      <t>Стабильность</t>
    </r>
  </si>
  <si>
    <r>
      <rPr>
        <sz val="9"/>
        <rFont val="Calibri"/>
        <family val="1"/>
      </rPr>
      <t>Мужской</t>
    </r>
  </si>
  <si>
    <r>
      <rPr>
        <sz val="9"/>
        <rFont val="Calibri"/>
        <family val="1"/>
      </rPr>
      <t>Общение с коллегами, творческими людьми</t>
    </r>
  </si>
  <si>
    <r>
      <rPr>
        <b/>
        <sz val="9"/>
        <rFont val="Calibri"/>
        <family val="1"/>
      </rPr>
      <t xml:space="preserve">4. Ваш возраст </t>
    </r>
    <r>
      <rPr>
        <u val="single"/>
        <sz val="9"/>
        <rFont val="Times New Roman"/>
        <family val="1"/>
      </rPr>
      <t>            </t>
    </r>
    <r>
      <rPr>
        <sz val="9"/>
        <rFont val="Times New Roman"/>
        <family val="1"/>
      </rPr>
      <t xml:space="preserve"> </t>
    </r>
    <r>
      <rPr>
        <b/>
        <sz val="9"/>
        <rFont val="Calibri"/>
        <family val="1"/>
      </rPr>
      <t>(полных лет, обозначить целым числом) (не обязательный вопрос)</t>
    </r>
  </si>
  <si>
    <r>
      <rPr>
        <sz val="9"/>
        <rFont val="Calibri"/>
        <family val="1"/>
      </rPr>
      <t>18-35</t>
    </r>
  </si>
  <si>
    <r>
      <rPr>
        <sz val="9"/>
        <rFont val="Calibri"/>
        <family val="1"/>
      </rPr>
      <t>36-45</t>
    </r>
  </si>
  <si>
    <r>
      <rPr>
        <sz val="9"/>
        <rFont val="Calibri"/>
        <family val="1"/>
      </rPr>
      <t>46-55</t>
    </r>
  </si>
  <si>
    <r>
      <rPr>
        <sz val="9"/>
        <rFont val="Calibri"/>
        <family val="1"/>
      </rPr>
      <t>56-65</t>
    </r>
  </si>
  <si>
    <r>
      <rPr>
        <sz val="9"/>
        <rFont val="Calibri"/>
        <family val="1"/>
      </rPr>
      <t>66-99</t>
    </r>
  </si>
  <si>
    <r>
      <rPr>
        <sz val="9"/>
        <rFont val="Calibri"/>
        <family val="1"/>
      </rPr>
      <t>(пусто)</t>
    </r>
  </si>
  <si>
    <r>
      <rPr>
        <b/>
        <sz val="9"/>
        <rFont val="Calibri"/>
        <family val="1"/>
      </rPr>
      <t>№ п/п</t>
    </r>
  </si>
  <si>
    <r>
      <rPr>
        <b/>
        <sz val="9"/>
        <rFont val="Calibri"/>
        <family val="1"/>
      </rPr>
      <t>Показатели/ Баллы</t>
    </r>
  </si>
  <si>
    <r>
      <rPr>
        <b/>
        <sz val="9"/>
        <rFont val="Calibri"/>
        <family val="1"/>
      </rPr>
      <t xml:space="preserve">Общий
</t>
    </r>
    <r>
      <rPr>
        <b/>
        <sz val="9"/>
        <rFont val="Calibri"/>
        <family val="1"/>
      </rPr>
      <t>итог</t>
    </r>
  </si>
  <si>
    <r>
      <rPr>
        <sz val="9"/>
        <rFont val="Calibri"/>
        <family val="1"/>
      </rPr>
      <t>Повышение квалификации и/или профессиональная переподготовка на базе университета</t>
    </r>
  </si>
  <si>
    <r>
      <rPr>
        <sz val="9"/>
        <rFont val="Calibri"/>
        <family val="1"/>
      </rPr>
      <t>Повышение квалификации и/или профессиональная переподготовка на базе сторонних организаций</t>
    </r>
  </si>
  <si>
    <r>
      <rPr>
        <sz val="9"/>
        <rFont val="Calibri"/>
        <family val="1"/>
      </rPr>
      <t>Прохождение стажировки на базе организации- работодателей и/или организации партнеров</t>
    </r>
  </si>
  <si>
    <r>
      <rPr>
        <sz val="9"/>
        <rFont val="Calibri"/>
        <family val="1"/>
      </rPr>
      <t>Созданы условия для научно-исследовательской работы преподавателей в университете</t>
    </r>
  </si>
  <si>
    <r>
      <rPr>
        <sz val="9"/>
        <rFont val="Calibri"/>
        <family val="1"/>
      </rPr>
      <t>Созданы условия для участия в научных конференциях и мероприятиях</t>
    </r>
  </si>
  <si>
    <r>
      <rPr>
        <sz val="9"/>
        <rFont val="Calibri"/>
        <family val="1"/>
      </rPr>
      <t>Организацией труда НПР</t>
    </r>
  </si>
  <si>
    <r>
      <rPr>
        <sz val="9"/>
        <rFont val="Calibri"/>
        <family val="1"/>
      </rPr>
      <t>Режимом рабочего времени</t>
    </r>
  </si>
  <si>
    <r>
      <rPr>
        <sz val="9"/>
        <rFont val="Calibri"/>
        <family val="1"/>
      </rPr>
      <t xml:space="preserve">Возможностью участия в общественной деятельности
</t>
    </r>
    <r>
      <rPr>
        <sz val="9"/>
        <rFont val="Calibri"/>
        <family val="1"/>
      </rPr>
      <t>университета и вне его</t>
    </r>
  </si>
  <si>
    <r>
      <rPr>
        <sz val="9"/>
        <rFont val="Calibri"/>
        <family val="1"/>
      </rPr>
      <t>Деятельностью Профсоюза</t>
    </r>
  </si>
  <si>
    <r>
      <rPr>
        <sz val="9"/>
        <rFont val="Calibri"/>
        <family val="1"/>
      </rPr>
      <t>Возможность занятия спортом</t>
    </r>
  </si>
  <si>
    <r>
      <rPr>
        <sz val="9"/>
        <rFont val="Calibri"/>
        <family val="1"/>
      </rPr>
      <t>Курсы повышения квалификации</t>
    </r>
  </si>
  <si>
    <r>
      <rPr>
        <sz val="9"/>
        <rFont val="Calibri"/>
        <family val="1"/>
      </rPr>
      <t>Стажировки</t>
    </r>
  </si>
  <si>
    <r>
      <rPr>
        <sz val="9"/>
        <rFont val="Calibri"/>
        <family val="1"/>
      </rPr>
      <t>Профессиональная переподготовка</t>
    </r>
  </si>
  <si>
    <r>
      <rPr>
        <sz val="9"/>
        <rFont val="Calibri"/>
        <family val="1"/>
      </rPr>
      <t>Выездные краткосрочные тренинги и семинары</t>
    </r>
  </si>
  <si>
    <r>
      <rPr>
        <sz val="9"/>
        <rFont val="Calibri"/>
        <family val="1"/>
      </rPr>
      <t>Методические мероприятия на кафедрах</t>
    </r>
  </si>
  <si>
    <r>
      <rPr>
        <sz val="9"/>
        <rFont val="Calibri"/>
        <family val="1"/>
      </rPr>
      <t xml:space="preserve">Общение  в  профессиональных  сообществах,  форумах,
</t>
    </r>
    <r>
      <rPr>
        <sz val="9"/>
        <rFont val="Calibri"/>
        <family val="1"/>
      </rPr>
      <t>проектных группах</t>
    </r>
  </si>
  <si>
    <r>
      <rPr>
        <sz val="9"/>
        <rFont val="Calibri"/>
        <family val="1"/>
      </rPr>
      <t>Другое</t>
    </r>
  </si>
  <si>
    <r>
      <rPr>
        <sz val="9"/>
        <rFont val="Calibri"/>
        <family val="1"/>
      </rPr>
      <t>Телефон</t>
    </r>
  </si>
  <si>
    <r>
      <rPr>
        <sz val="9"/>
        <rFont val="Calibri"/>
        <family val="1"/>
      </rPr>
      <t>Электронная почта</t>
    </r>
  </si>
  <si>
    <r>
      <rPr>
        <sz val="9"/>
        <rFont val="Calibri"/>
        <family val="1"/>
      </rPr>
      <t>Официальный сайт вуза</t>
    </r>
  </si>
  <si>
    <r>
      <rPr>
        <sz val="9"/>
        <rFont val="Calibri"/>
        <family val="1"/>
      </rPr>
      <t>Внешние ресурсы сети Интернет</t>
    </r>
  </si>
  <si>
    <r>
      <rPr>
        <sz val="9"/>
        <rFont val="Calibri"/>
        <family val="1"/>
      </rPr>
      <t xml:space="preserve">Электронные информационные библиотечные
</t>
    </r>
    <r>
      <rPr>
        <sz val="9"/>
        <rFont val="Calibri"/>
        <family val="1"/>
      </rPr>
      <t>системы</t>
    </r>
  </si>
  <si>
    <r>
      <rPr>
        <sz val="9"/>
        <rFont val="Calibri"/>
        <family val="1"/>
      </rPr>
      <t>ЭИОС (платформа онлайн образование Разум)</t>
    </r>
  </si>
  <si>
    <r>
      <rPr>
        <sz val="9"/>
        <rFont val="Calibri"/>
        <family val="1"/>
      </rPr>
      <t>Онлайн-РПД</t>
    </r>
  </si>
  <si>
    <r>
      <rPr>
        <sz val="9"/>
        <rFont val="Calibri"/>
        <family val="1"/>
      </rPr>
      <t>Онлайн-ведомости</t>
    </r>
  </si>
  <si>
    <r>
      <rPr>
        <sz val="9"/>
        <rFont val="Calibri"/>
        <family val="1"/>
      </rPr>
      <t>Онлайн-расписание (мобильное приложение)</t>
    </r>
  </si>
  <si>
    <r>
      <rPr>
        <sz val="9"/>
        <rFont val="Calibri"/>
        <family val="1"/>
      </rPr>
      <t>Онлайн-нагрузка</t>
    </r>
  </si>
  <si>
    <r>
      <rPr>
        <sz val="9"/>
        <rFont val="Calibri"/>
        <family val="1"/>
      </rPr>
      <t>Онлайн-приемная комиссия</t>
    </r>
  </si>
  <si>
    <r>
      <rPr>
        <sz val="9"/>
        <rFont val="Calibri"/>
        <family val="1"/>
      </rPr>
      <t>1С-Документооборот</t>
    </r>
  </si>
  <si>
    <r>
      <rPr>
        <sz val="9"/>
        <rFont val="Calibri"/>
        <family val="1"/>
      </rPr>
      <t>Мессенджеры</t>
    </r>
  </si>
  <si>
    <r>
      <rPr>
        <sz val="9"/>
        <rFont val="Calibri"/>
        <family val="1"/>
      </rPr>
      <t>Социальные сети</t>
    </r>
  </si>
  <si>
    <r>
      <rPr>
        <sz val="9"/>
        <rFont val="Calibri"/>
        <family val="1"/>
      </rPr>
      <t>ИС Деканат</t>
    </r>
  </si>
  <si>
    <r>
      <rPr>
        <sz val="9"/>
        <rFont val="Calibri"/>
        <family val="1"/>
      </rPr>
      <t>Высокий уровень</t>
    </r>
  </si>
  <si>
    <r>
      <rPr>
        <sz val="9"/>
        <rFont val="Calibri"/>
        <family val="1"/>
      </rPr>
      <t>Выше среднего уровень</t>
    </r>
  </si>
  <si>
    <r>
      <rPr>
        <sz val="9"/>
        <rFont val="Calibri"/>
        <family val="1"/>
      </rPr>
      <t>Средний уровень</t>
    </r>
  </si>
  <si>
    <r>
      <rPr>
        <sz val="9"/>
        <rFont val="Calibri"/>
        <family val="1"/>
      </rPr>
      <t>Низкий уровень</t>
    </r>
  </si>
  <si>
    <r>
      <rPr>
        <sz val="9"/>
        <rFont val="Calibri"/>
        <family val="1"/>
      </rPr>
      <t>Затрудняюсь ответить</t>
    </r>
  </si>
  <si>
    <r>
      <rPr>
        <sz val="9"/>
        <rFont val="Calibri"/>
        <family val="1"/>
      </rPr>
      <t>Чувствую себя полностью защищенным</t>
    </r>
  </si>
  <si>
    <r>
      <rPr>
        <sz val="9"/>
        <rFont val="Calibri"/>
        <family val="1"/>
      </rPr>
      <t>Чувствую себя защищенным лишь частично</t>
    </r>
  </si>
  <si>
    <r>
      <rPr>
        <sz val="9"/>
        <rFont val="Calibri"/>
        <family val="1"/>
      </rPr>
      <t>Не чувствую себя защищенным</t>
    </r>
  </si>
  <si>
    <r>
      <rPr>
        <sz val="9"/>
        <rFont val="Calibri"/>
        <family val="1"/>
      </rPr>
      <t>Степень эффективности работы высокая</t>
    </r>
  </si>
  <si>
    <r>
      <rPr>
        <sz val="9"/>
        <rFont val="Calibri"/>
        <family val="1"/>
      </rPr>
      <t>Степень эффективности работы средняя</t>
    </r>
  </si>
  <si>
    <r>
      <rPr>
        <sz val="9"/>
        <rFont val="Calibri"/>
        <family val="1"/>
      </rPr>
      <t>Степень эффективности работы низкая</t>
    </r>
  </si>
  <si>
    <t xml:space="preserve">5. Укажите направление подготовки/специальность по которой Вы ведете обучение (выбор из перечня шифров направлений подготовки/специальностей)   </t>
  </si>
  <si>
    <t>6. Укажите образовательную программу (профиль) по которой Вы ведете обучение (выбор из перечня образовательных программ (профилей))</t>
  </si>
  <si>
    <r>
      <rPr>
        <b/>
        <sz val="9"/>
        <rFont val="Calibri"/>
        <family val="1"/>
      </rPr>
      <t xml:space="preserve">9. Оцените насколько вы удовлетворены? </t>
    </r>
    <r>
      <rPr>
        <i/>
        <sz val="9"/>
        <rFont val="Calibri"/>
        <family val="1"/>
      </rPr>
      <t>(обведите цифру в каждой строке по шкале: 1 балл – не удовлетворены,  10 – максимально удовлетворены)</t>
    </r>
  </si>
  <si>
    <t>Общий</t>
  </si>
  <si>
    <t>10. В каких мероприятиях по получению дополнительных знаний и умений Вы участвовали за последние 3 года?</t>
  </si>
  <si>
    <r>
      <rPr>
        <b/>
        <sz val="9"/>
        <rFont val="Calibri"/>
        <family val="1"/>
      </rPr>
      <t xml:space="preserve">11. Какие коммуникационно-информационные средства Вы используете в процессе работы? </t>
    </r>
    <r>
      <rPr>
        <b/>
        <i/>
        <sz val="9"/>
        <rFont val="Calibri"/>
        <family val="1"/>
      </rPr>
      <t>(укажите все возможные варианты):</t>
    </r>
  </si>
  <si>
    <t>В основном чувствую себя защищенным</t>
  </si>
  <si>
    <t>Итог</t>
  </si>
  <si>
    <t>Да</t>
  </si>
  <si>
    <t>Нет</t>
  </si>
  <si>
    <t>среднее профессиональное образование</t>
  </si>
  <si>
    <t>7. Каковы по-Вашему мнению, главные преимущества работы преподавателя на отделении среднего профессионального образования: (укажите все возможные варианты)</t>
  </si>
  <si>
    <r>
      <t xml:space="preserve">8. Оцените, пожалуйста, возможности для профессионального развития на отделении среднего профессионального образования </t>
    </r>
    <r>
      <rPr>
        <b/>
        <i/>
        <sz val="9"/>
        <rFont val="Cambria"/>
        <family val="1"/>
      </rPr>
      <t>(обведите цифру в каждой строке по шкале:  1 балл – минимальная выраженность качества, 10 баллов – максимальная)</t>
    </r>
  </si>
  <si>
    <t>18. Сформулируйте, пожалуйста, 3-5 предложений по улучшению условий оказания образовательных услуг на отделении среднего профессионального образования</t>
  </si>
  <si>
    <t>13.2 Как бы Вы оценили наличие и понятность
навигации внутри отделения среднего профессионального образования?</t>
  </si>
  <si>
    <t>13.3 Как бы Вы оценили наличие и доступность
питьевой воды на отделении среднего профессионального образования?</t>
  </si>
  <si>
    <t>13.4 Как бы Вы оценили наличие и состояние
санитарно-гигиенических помещений отделения среднего профессионального образования?</t>
  </si>
  <si>
    <t>13.5 Как бы Вы оценили техническое оснащение учебных помещений на отделении среднего профессионального образования?</t>
  </si>
  <si>
    <t>13.6 Как бы Вы оценили транспортную доступность (возможность
доехать до отделения среднего профессионалбного образования на общественном транспорте, наличие парковки)?</t>
  </si>
  <si>
    <t>13.1 Как бы Вы оценили существующие на отделении среднего профессионального образования зоны отдыха
(ожидания)?</t>
  </si>
  <si>
    <t>13. Как бы Вы оценили уровень комфортности условий предоставления образовательных услуг на отделении среднего профессионального образования (обеспечение на отделении среднего профессионального образования комфортных условий, в которых осуществляется
образовательная деятельность: наличие зоны отдыха (ожидания); наличие и понятность навигации внутри отделения среднего профессионального образования; наличие и доступность питьевой воды; наличие и доступность санитарно- гигиенических помещений; санитарное состояние помещений отделения среднего профессионального образования)?</t>
  </si>
  <si>
    <r>
      <rPr>
        <b/>
        <sz val="9"/>
        <rFont val="Calibri"/>
        <family val="1"/>
      </rPr>
      <t xml:space="preserve">12. Оцените удобство пользования коммуникационно-информационными средствами отделения среднего профессионального образования? </t>
    </r>
    <r>
      <rPr>
        <sz val="9"/>
        <rFont val="Calibri"/>
        <family val="1"/>
      </rPr>
      <t>(1 балл – не удобно, 10 баллов – максимально удобно)</t>
    </r>
  </si>
  <si>
    <t>38.02.01 "Экономика и бухгалтерский учет"</t>
  </si>
  <si>
    <t>14. Как бы Вы оценили доброжелательность и вежливость работников
(сотрудников) профессиональной образовательной организации при решении производственных задач и личном взаимодействии?</t>
  </si>
  <si>
    <t xml:space="preserve">15. Охарактеризуйте уровень психологической безопасности образовательной среды </t>
  </si>
  <si>
    <t>16. Чувствуете ли Вы лично себя защищенным от террористических угроз, терактов на территории техникума?</t>
  </si>
  <si>
    <t>17. Как Вы оцениваете степень эффективности работы, проводимой  в учебном заведении по предотвращению терактов, террористических угроз?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</si>
</sst>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1"/>
    </font>
    <font>
      <b/>
      <i/>
      <sz val="9"/>
      <name val="Calibri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i/>
      <sz val="9"/>
      <name val="Calibri"/>
      <family val="1"/>
    </font>
    <font>
      <b/>
      <i/>
      <sz val="9"/>
      <name val="Cambria"/>
      <family val="1"/>
    </font>
    <font>
      <sz val="10"/>
      <color indexed="8"/>
      <name val="Times New Roman"/>
      <family val="0"/>
    </font>
    <font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mbria"/>
      <family val="1"/>
    </font>
    <font>
      <i/>
      <sz val="9"/>
      <color indexed="30"/>
      <name val="Calibri"/>
      <family val="2"/>
    </font>
    <font>
      <b/>
      <sz val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9"/>
      <color rgb="FF006FC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Cambria"/>
      <family val="1"/>
    </font>
    <font>
      <i/>
      <sz val="9"/>
      <color rgb="FF006F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1" fontId="50" fillId="0" borderId="11" xfId="0" applyNumberFormat="1" applyFont="1" applyFill="1" applyBorder="1" applyAlignment="1">
      <alignment horizontal="right" vertical="top" shrinkToFit="1"/>
    </xf>
    <xf numFmtId="9" fontId="51" fillId="0" borderId="11" xfId="0" applyNumberFormat="1" applyFont="1" applyFill="1" applyBorder="1" applyAlignment="1">
      <alignment horizontal="right" vertical="top" shrinkToFi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11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/>
    </xf>
    <xf numFmtId="1" fontId="50" fillId="33" borderId="11" xfId="0" applyNumberFormat="1" applyFont="1" applyFill="1" applyBorder="1" applyAlignment="1">
      <alignment horizontal="right" vertical="top" shrinkToFit="1"/>
    </xf>
    <xf numFmtId="0" fontId="0" fillId="33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 indent="9"/>
    </xf>
    <xf numFmtId="1" fontId="52" fillId="0" borderId="11" xfId="0" applyNumberFormat="1" applyFont="1" applyFill="1" applyBorder="1" applyAlignment="1">
      <alignment horizontal="center" vertical="top" shrinkToFit="1"/>
    </xf>
    <xf numFmtId="1" fontId="52" fillId="0" borderId="11" xfId="0" applyNumberFormat="1" applyFont="1" applyFill="1" applyBorder="1" applyAlignment="1">
      <alignment horizontal="right" vertical="top" indent="2" shrinkToFit="1"/>
    </xf>
    <xf numFmtId="0" fontId="0" fillId="33" borderId="11" xfId="0" applyFill="1" applyBorder="1" applyAlignment="1">
      <alignment horizontal="center" vertical="top" wrapText="1"/>
    </xf>
    <xf numFmtId="1" fontId="50" fillId="0" borderId="11" xfId="0" applyNumberFormat="1" applyFont="1" applyFill="1" applyBorder="1" applyAlignment="1">
      <alignment horizontal="center" vertical="top" shrinkToFit="1"/>
    </xf>
    <xf numFmtId="1" fontId="52" fillId="0" borderId="11" xfId="0" applyNumberFormat="1" applyFont="1" applyFill="1" applyBorder="1" applyAlignment="1">
      <alignment horizontal="left" vertical="top" indent="2" shrinkToFit="1"/>
    </xf>
    <xf numFmtId="0" fontId="0" fillId="0" borderId="11" xfId="0" applyFill="1" applyBorder="1" applyAlignment="1">
      <alignment horizontal="left" vertical="top" wrapText="1"/>
    </xf>
    <xf numFmtId="1" fontId="50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 indent="9"/>
    </xf>
    <xf numFmtId="1" fontId="52" fillId="0" borderId="11" xfId="0" applyNumberFormat="1" applyFont="1" applyBorder="1" applyAlignment="1">
      <alignment horizontal="center" vertical="top" shrinkToFit="1"/>
    </xf>
    <xf numFmtId="1" fontId="52" fillId="0" borderId="11" xfId="0" applyNumberFormat="1" applyFont="1" applyBorder="1" applyAlignment="1">
      <alignment horizontal="right" vertical="top" indent="2" shrinkToFit="1"/>
    </xf>
    <xf numFmtId="0" fontId="3" fillId="0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9" fontId="51" fillId="0" borderId="11" xfId="0" applyNumberFormat="1" applyFont="1" applyFill="1" applyBorder="1" applyAlignment="1">
      <alignment horizontal="center" vertical="top" shrinkToFit="1"/>
    </xf>
    <xf numFmtId="1" fontId="50" fillId="33" borderId="11" xfId="0" applyNumberFormat="1" applyFont="1" applyFill="1" applyBorder="1" applyAlignment="1">
      <alignment horizontal="center" vertical="top" shrinkToFit="1"/>
    </xf>
    <xf numFmtId="1" fontId="50" fillId="0" borderId="11" xfId="0" applyNumberFormat="1" applyFont="1" applyBorder="1" applyAlignment="1">
      <alignment horizontal="center" vertical="center" shrinkToFit="1"/>
    </xf>
    <xf numFmtId="1" fontId="50" fillId="33" borderId="11" xfId="0" applyNumberFormat="1" applyFont="1" applyFill="1" applyBorder="1" applyAlignment="1">
      <alignment horizontal="center" vertical="center" shrinkToFit="1"/>
    </xf>
    <xf numFmtId="9" fontId="54" fillId="0" borderId="11" xfId="0" applyNumberFormat="1" applyFont="1" applyBorder="1" applyAlignment="1">
      <alignment horizontal="center" vertical="center" shrinkToFit="1"/>
    </xf>
    <xf numFmtId="10" fontId="54" fillId="0" borderId="11" xfId="0" applyNumberFormat="1" applyFont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top" wrapText="1"/>
    </xf>
    <xf numFmtId="1" fontId="50" fillId="0" borderId="11" xfId="0" applyNumberFormat="1" applyFont="1" applyFill="1" applyBorder="1" applyAlignment="1">
      <alignment horizontal="center" vertical="center" shrinkToFit="1"/>
    </xf>
    <xf numFmtId="9" fontId="54" fillId="0" borderId="1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9" fontId="50" fillId="33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" fontId="0" fillId="0" borderId="14" xfId="0" applyNumberFormat="1" applyFill="1" applyBorder="1" applyAlignment="1">
      <alignment vertical="top" wrapText="1"/>
    </xf>
    <xf numFmtId="9" fontId="0" fillId="0" borderId="14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 indent="4"/>
    </xf>
    <xf numFmtId="0" fontId="2" fillId="0" borderId="15" xfId="0" applyFont="1" applyFill="1" applyBorder="1" applyAlignment="1">
      <alignment horizontal="left" vertical="center" wrapText="1" indent="4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left" vertical="top" wrapText="1" indent="5"/>
    </xf>
    <xf numFmtId="0" fontId="53" fillId="0" borderId="0" xfId="0" applyFont="1" applyFill="1" applyBorder="1" applyAlignment="1">
      <alignment horizontal="left" vertical="top" wrapText="1" indent="5"/>
    </xf>
    <xf numFmtId="0" fontId="0" fillId="0" borderId="16" xfId="0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4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0" borderId="0" xfId="0" applyFont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50" fillId="0" borderId="18" xfId="0" applyNumberFormat="1" applyFont="1" applyBorder="1" applyAlignment="1">
      <alignment horizontal="center" vertical="center" shrinkToFit="1"/>
    </xf>
    <xf numFmtId="1" fontId="50" fillId="0" borderId="19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4"/>
    </xf>
    <xf numFmtId="0" fontId="0" fillId="0" borderId="10" xfId="0" applyFill="1" applyBorder="1" applyAlignment="1">
      <alignment horizontal="left" vertical="top" wrapText="1" indent="4"/>
    </xf>
    <xf numFmtId="1" fontId="50" fillId="0" borderId="18" xfId="0" applyNumberFormat="1" applyFont="1" applyFill="1" applyBorder="1" applyAlignment="1">
      <alignment horizontal="center" vertical="top" shrinkToFit="1"/>
    </xf>
    <xf numFmtId="1" fontId="50" fillId="0" borderId="19" xfId="0" applyNumberFormat="1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 indent="4"/>
    </xf>
    <xf numFmtId="0" fontId="2" fillId="0" borderId="20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33203125" defaultRowHeight="12.75"/>
  <cols>
    <col min="1" max="1" width="7.5" style="0" customWidth="1"/>
    <col min="2" max="2" width="51.5" style="0" customWidth="1"/>
    <col min="3" max="4" width="8.83203125" style="0" customWidth="1"/>
    <col min="5" max="5" width="9.33203125" style="0" customWidth="1"/>
    <col min="6" max="6" width="8.83203125" style="0" customWidth="1"/>
    <col min="7" max="7" width="9.33203125" style="0" customWidth="1"/>
    <col min="8" max="8" width="8.83203125" style="0" customWidth="1"/>
    <col min="9" max="10" width="9.33203125" style="0" customWidth="1"/>
    <col min="11" max="11" width="8.83203125" style="0" customWidth="1"/>
    <col min="12" max="12" width="9.33203125" style="0" customWidth="1"/>
    <col min="13" max="13" width="8.83203125" style="0" customWidth="1"/>
    <col min="14" max="14" width="9.33203125" style="0" customWidth="1"/>
    <col min="15" max="15" width="8.83203125" style="0" customWidth="1"/>
    <col min="16" max="16" width="9.33203125" style="0" customWidth="1"/>
  </cols>
  <sheetData>
    <row r="1" spans="1:16" ht="33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 customHeight="1">
      <c r="A2" s="1"/>
      <c r="B2" s="26" t="s">
        <v>1</v>
      </c>
      <c r="C2" s="2"/>
      <c r="D2" s="2"/>
      <c r="E2" s="1"/>
      <c r="F2" s="27"/>
      <c r="G2" s="4"/>
      <c r="H2" s="4"/>
      <c r="I2" s="4"/>
      <c r="J2" s="4"/>
      <c r="K2" s="4"/>
      <c r="L2" s="3"/>
      <c r="M2" s="5"/>
      <c r="N2" s="3"/>
      <c r="O2" s="1"/>
      <c r="P2" s="1"/>
    </row>
    <row r="3" spans="1:16" ht="25.5" customHeight="1">
      <c r="A3" s="53"/>
      <c r="B3" s="6" t="s">
        <v>88</v>
      </c>
      <c r="C3" s="7">
        <v>27</v>
      </c>
      <c r="D3" s="8">
        <f>(C3*1)/$C$5</f>
        <v>0.9</v>
      </c>
      <c r="E3" s="56" t="s">
        <v>91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1" customHeight="1">
      <c r="A4" s="53"/>
      <c r="B4" s="6" t="s">
        <v>89</v>
      </c>
      <c r="C4" s="7">
        <v>3</v>
      </c>
      <c r="D4" s="8">
        <f>(C4*1)/$C$5</f>
        <v>0.1</v>
      </c>
      <c r="E4" s="58"/>
      <c r="F4" s="59" t="s">
        <v>2</v>
      </c>
      <c r="G4" s="60"/>
      <c r="H4" s="60"/>
      <c r="I4" s="60"/>
      <c r="J4" s="60"/>
      <c r="K4" s="61"/>
      <c r="L4" s="10" t="s">
        <v>3</v>
      </c>
      <c r="M4" s="11" t="s">
        <v>4</v>
      </c>
      <c r="N4" s="9" t="s">
        <v>5</v>
      </c>
      <c r="O4" s="11" t="s">
        <v>6</v>
      </c>
      <c r="P4" s="11" t="s">
        <v>7</v>
      </c>
    </row>
    <row r="5" spans="1:16" ht="13.5" customHeight="1">
      <c r="A5" s="53"/>
      <c r="B5" s="12" t="s">
        <v>8</v>
      </c>
      <c r="C5" s="13">
        <f>SUM(C3:C4)</f>
        <v>30</v>
      </c>
      <c r="D5" s="8">
        <f>SUM(D3:D4)</f>
        <v>1</v>
      </c>
      <c r="E5" s="58"/>
      <c r="F5" s="62" t="s">
        <v>9</v>
      </c>
      <c r="G5" s="63"/>
      <c r="H5" s="63"/>
      <c r="I5" s="63"/>
      <c r="J5" s="63"/>
      <c r="K5" s="64"/>
      <c r="L5" s="20">
        <v>2</v>
      </c>
      <c r="M5" s="36"/>
      <c r="N5" s="20">
        <v>28</v>
      </c>
      <c r="O5" s="36"/>
      <c r="P5" s="37">
        <f>SUM(L5:N5)</f>
        <v>30</v>
      </c>
    </row>
    <row r="6" spans="1:16" ht="13.5" customHeight="1">
      <c r="A6" s="51" t="s">
        <v>10</v>
      </c>
      <c r="B6" s="51"/>
      <c r="C6" s="51"/>
      <c r="D6" s="51"/>
      <c r="E6" s="52"/>
      <c r="F6" s="62" t="s">
        <v>11</v>
      </c>
      <c r="G6" s="63"/>
      <c r="H6" s="63"/>
      <c r="I6" s="63"/>
      <c r="J6" s="63"/>
      <c r="K6" s="64"/>
      <c r="L6" s="20">
        <v>10</v>
      </c>
      <c r="M6" s="36"/>
      <c r="N6" s="20">
        <v>20</v>
      </c>
      <c r="O6" s="36"/>
      <c r="P6" s="37">
        <f aca="true" t="shared" si="0" ref="P6:P15">SUM(L6:N6)</f>
        <v>30</v>
      </c>
    </row>
    <row r="7" spans="1:16" ht="13.5" customHeight="1">
      <c r="A7" s="51"/>
      <c r="B7" s="51"/>
      <c r="C7" s="51"/>
      <c r="D7" s="51"/>
      <c r="E7" s="52"/>
      <c r="F7" s="62" t="s">
        <v>12</v>
      </c>
      <c r="G7" s="63"/>
      <c r="H7" s="63"/>
      <c r="I7" s="63"/>
      <c r="J7" s="63"/>
      <c r="K7" s="64"/>
      <c r="L7" s="20">
        <v>5</v>
      </c>
      <c r="M7" s="36"/>
      <c r="N7" s="20">
        <v>25</v>
      </c>
      <c r="O7" s="36"/>
      <c r="P7" s="37">
        <f t="shared" si="0"/>
        <v>30</v>
      </c>
    </row>
    <row r="8" spans="1:16" ht="13.5" customHeight="1">
      <c r="A8" s="53"/>
      <c r="B8" s="6" t="s">
        <v>13</v>
      </c>
      <c r="C8" s="7">
        <v>28</v>
      </c>
      <c r="D8" s="8">
        <f>(C8*1)/$C$11</f>
        <v>0.9333333333333333</v>
      </c>
      <c r="E8" s="54"/>
      <c r="F8" s="62" t="s">
        <v>14</v>
      </c>
      <c r="G8" s="63"/>
      <c r="H8" s="63"/>
      <c r="I8" s="63"/>
      <c r="J8" s="63"/>
      <c r="K8" s="64"/>
      <c r="L8" s="20">
        <v>4</v>
      </c>
      <c r="M8" s="36"/>
      <c r="N8" s="20">
        <v>26</v>
      </c>
      <c r="O8" s="36"/>
      <c r="P8" s="37">
        <f t="shared" si="0"/>
        <v>30</v>
      </c>
    </row>
    <row r="9" spans="1:16" ht="13.5" customHeight="1">
      <c r="A9" s="53"/>
      <c r="B9" s="6" t="s">
        <v>15</v>
      </c>
      <c r="C9" s="7">
        <v>0</v>
      </c>
      <c r="D9" s="8">
        <f>(C9*1)/$C$11</f>
        <v>0</v>
      </c>
      <c r="E9" s="54"/>
      <c r="F9" s="62" t="s">
        <v>16</v>
      </c>
      <c r="G9" s="63"/>
      <c r="H9" s="63"/>
      <c r="I9" s="63"/>
      <c r="J9" s="63"/>
      <c r="K9" s="64"/>
      <c r="L9" s="20">
        <v>10</v>
      </c>
      <c r="M9" s="36"/>
      <c r="N9" s="20">
        <v>20</v>
      </c>
      <c r="O9" s="36"/>
      <c r="P9" s="37">
        <f t="shared" si="0"/>
        <v>30</v>
      </c>
    </row>
    <row r="10" spans="1:16" ht="13.5" customHeight="1">
      <c r="A10" s="53"/>
      <c r="B10" s="6" t="s">
        <v>17</v>
      </c>
      <c r="C10" s="7">
        <v>2</v>
      </c>
      <c r="D10" s="8">
        <f>(C10*1)/$C$11</f>
        <v>0.06666666666666667</v>
      </c>
      <c r="E10" s="54"/>
      <c r="F10" s="62" t="s">
        <v>18</v>
      </c>
      <c r="G10" s="63"/>
      <c r="H10" s="63"/>
      <c r="I10" s="63"/>
      <c r="J10" s="63"/>
      <c r="K10" s="64"/>
      <c r="L10" s="20">
        <v>5</v>
      </c>
      <c r="M10" s="36"/>
      <c r="N10" s="20">
        <v>25</v>
      </c>
      <c r="O10" s="36"/>
      <c r="P10" s="37">
        <f t="shared" si="0"/>
        <v>30</v>
      </c>
    </row>
    <row r="11" spans="1:16" ht="13.5" customHeight="1">
      <c r="A11" s="53"/>
      <c r="B11" s="12" t="s">
        <v>8</v>
      </c>
      <c r="C11" s="13">
        <f>SUM(C8:C10)</f>
        <v>30</v>
      </c>
      <c r="D11" s="8">
        <f>SUM(D8:D10)</f>
        <v>1</v>
      </c>
      <c r="E11" s="54"/>
      <c r="F11" s="62" t="s">
        <v>19</v>
      </c>
      <c r="G11" s="63"/>
      <c r="H11" s="63"/>
      <c r="I11" s="63"/>
      <c r="J11" s="63"/>
      <c r="K11" s="64"/>
      <c r="L11" s="20">
        <v>10</v>
      </c>
      <c r="M11" s="36"/>
      <c r="N11" s="20">
        <v>20</v>
      </c>
      <c r="O11" s="36"/>
      <c r="P11" s="37">
        <f t="shared" si="0"/>
        <v>30</v>
      </c>
    </row>
    <row r="12" spans="1:16" ht="13.5" customHeight="1">
      <c r="A12" s="51" t="s">
        <v>20</v>
      </c>
      <c r="B12" s="51"/>
      <c r="C12" s="51"/>
      <c r="D12" s="51"/>
      <c r="E12" s="52"/>
      <c r="F12" s="62" t="s">
        <v>21</v>
      </c>
      <c r="G12" s="63"/>
      <c r="H12" s="63"/>
      <c r="I12" s="63"/>
      <c r="J12" s="63"/>
      <c r="K12" s="64"/>
      <c r="L12" s="20">
        <v>9</v>
      </c>
      <c r="M12" s="36"/>
      <c r="N12" s="20">
        <v>21</v>
      </c>
      <c r="O12" s="36"/>
      <c r="P12" s="37">
        <f t="shared" si="0"/>
        <v>30</v>
      </c>
    </row>
    <row r="13" spans="1:16" ht="13.5" customHeight="1">
      <c r="A13" s="51"/>
      <c r="B13" s="51"/>
      <c r="C13" s="51"/>
      <c r="D13" s="51"/>
      <c r="E13" s="52"/>
      <c r="F13" s="62" t="s">
        <v>22</v>
      </c>
      <c r="G13" s="63"/>
      <c r="H13" s="63"/>
      <c r="I13" s="63"/>
      <c r="J13" s="63"/>
      <c r="K13" s="64"/>
      <c r="L13" s="20">
        <v>2</v>
      </c>
      <c r="M13" s="36"/>
      <c r="N13" s="20">
        <v>28</v>
      </c>
      <c r="O13" s="36"/>
      <c r="P13" s="37">
        <f t="shared" si="0"/>
        <v>30</v>
      </c>
    </row>
    <row r="14" spans="1:16" ht="13.5" customHeight="1">
      <c r="A14" s="53"/>
      <c r="B14" s="6" t="s">
        <v>23</v>
      </c>
      <c r="C14" s="7">
        <v>28</v>
      </c>
      <c r="D14" s="8">
        <f>(C14*1)/$C$16</f>
        <v>0.9333333333333333</v>
      </c>
      <c r="E14" s="58"/>
      <c r="F14" s="62" t="s">
        <v>24</v>
      </c>
      <c r="G14" s="63"/>
      <c r="H14" s="63"/>
      <c r="I14" s="63"/>
      <c r="J14" s="63"/>
      <c r="K14" s="64"/>
      <c r="L14" s="20">
        <v>5</v>
      </c>
      <c r="M14" s="36"/>
      <c r="N14" s="20">
        <v>25</v>
      </c>
      <c r="O14" s="36"/>
      <c r="P14" s="37">
        <f t="shared" si="0"/>
        <v>30</v>
      </c>
    </row>
    <row r="15" spans="1:16" ht="13.5" customHeight="1">
      <c r="A15" s="53"/>
      <c r="B15" s="6" t="s">
        <v>25</v>
      </c>
      <c r="C15" s="7">
        <v>2</v>
      </c>
      <c r="D15" s="8">
        <f>(C15*1)/$C$16</f>
        <v>0.06666666666666667</v>
      </c>
      <c r="E15" s="58"/>
      <c r="F15" s="62" t="s">
        <v>26</v>
      </c>
      <c r="G15" s="63"/>
      <c r="H15" s="63"/>
      <c r="I15" s="63"/>
      <c r="J15" s="63"/>
      <c r="K15" s="64"/>
      <c r="L15" s="20">
        <v>6</v>
      </c>
      <c r="M15" s="36"/>
      <c r="N15" s="20">
        <v>24</v>
      </c>
      <c r="O15" s="36"/>
      <c r="P15" s="37">
        <f t="shared" si="0"/>
        <v>30</v>
      </c>
    </row>
    <row r="16" spans="1:16" ht="13.5" customHeight="1">
      <c r="A16" s="53"/>
      <c r="B16" s="12" t="s">
        <v>8</v>
      </c>
      <c r="C16" s="13">
        <f>SUM(C14:C15)</f>
        <v>30</v>
      </c>
      <c r="D16" s="8">
        <f>SUM(D14:D15)</f>
        <v>1</v>
      </c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26.25" customHeight="1">
      <c r="A17" s="65" t="s">
        <v>27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3.5" customHeight="1">
      <c r="A18" s="53"/>
      <c r="B18" s="12" t="s">
        <v>2</v>
      </c>
      <c r="C18" s="14"/>
      <c r="D18" s="14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1:16" ht="13.5" customHeight="1">
      <c r="A19" s="53"/>
      <c r="B19" s="6" t="s">
        <v>28</v>
      </c>
      <c r="C19" s="7">
        <v>1</v>
      </c>
      <c r="D19" s="8">
        <f aca="true" t="shared" si="1" ref="D19:D24">(C19*1)/$C$25</f>
        <v>0.03333333333333333</v>
      </c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ht="13.5" customHeight="1">
      <c r="A20" s="53"/>
      <c r="B20" s="6" t="s">
        <v>29</v>
      </c>
      <c r="C20" s="7">
        <v>7</v>
      </c>
      <c r="D20" s="8">
        <f t="shared" si="1"/>
        <v>0.23333333333333334</v>
      </c>
      <c r="E20" s="6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13.5" customHeight="1">
      <c r="A21" s="53"/>
      <c r="B21" s="6" t="s">
        <v>30</v>
      </c>
      <c r="C21" s="7">
        <v>4</v>
      </c>
      <c r="D21" s="8">
        <f t="shared" si="1"/>
        <v>0.13333333333333333</v>
      </c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13.5" customHeight="1">
      <c r="A22" s="53"/>
      <c r="B22" s="6" t="s">
        <v>31</v>
      </c>
      <c r="C22" s="7">
        <v>15</v>
      </c>
      <c r="D22" s="8">
        <f t="shared" si="1"/>
        <v>0.5</v>
      </c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13.5" customHeight="1">
      <c r="A23" s="53"/>
      <c r="B23" s="6" t="s">
        <v>32</v>
      </c>
      <c r="C23" s="7">
        <v>3</v>
      </c>
      <c r="D23" s="8">
        <f t="shared" si="1"/>
        <v>0.1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13.5" customHeight="1">
      <c r="A24" s="53"/>
      <c r="B24" s="6" t="s">
        <v>33</v>
      </c>
      <c r="C24" s="7">
        <v>0</v>
      </c>
      <c r="D24" s="8">
        <f t="shared" si="1"/>
        <v>0</v>
      </c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13.5" customHeight="1">
      <c r="A25" s="53"/>
      <c r="B25" s="12" t="s">
        <v>8</v>
      </c>
      <c r="C25" s="13">
        <f>SUM(C19:C24)</f>
        <v>30</v>
      </c>
      <c r="D25" s="8">
        <f>SUM(D19:D24)</f>
        <v>1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2" ht="18.75" customHeight="1">
      <c r="A26" s="29" t="s">
        <v>80</v>
      </c>
      <c r="B26" s="28"/>
    </row>
    <row r="27" spans="1:2" ht="52.5" customHeight="1">
      <c r="A27" s="29" t="s">
        <v>102</v>
      </c>
      <c r="B27" s="28"/>
    </row>
    <row r="28" ht="17.25" customHeight="1">
      <c r="A28" s="29" t="s">
        <v>81</v>
      </c>
    </row>
    <row r="29" ht="43.5" customHeight="1">
      <c r="A29" s="29" t="s">
        <v>90</v>
      </c>
    </row>
    <row r="30" spans="1:16" ht="26.25" customHeight="1">
      <c r="A30" s="70" t="s">
        <v>92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7.25" customHeight="1">
      <c r="A31" s="30" t="s">
        <v>34</v>
      </c>
      <c r="B31" s="31" t="s">
        <v>35</v>
      </c>
      <c r="C31" s="32">
        <v>1</v>
      </c>
      <c r="D31" s="32">
        <v>2</v>
      </c>
      <c r="E31" s="33">
        <v>3</v>
      </c>
      <c r="F31" s="32">
        <v>4</v>
      </c>
      <c r="G31" s="32">
        <v>5</v>
      </c>
      <c r="H31" s="32">
        <v>6</v>
      </c>
      <c r="I31" s="32">
        <v>7</v>
      </c>
      <c r="J31" s="32">
        <v>8</v>
      </c>
      <c r="K31" s="32">
        <v>9</v>
      </c>
      <c r="L31" s="32">
        <v>10</v>
      </c>
      <c r="M31" s="19" t="s">
        <v>36</v>
      </c>
      <c r="N31" s="72"/>
      <c r="O31" s="73"/>
      <c r="P31" s="73"/>
    </row>
    <row r="32" spans="1:16" ht="17.25" customHeight="1">
      <c r="A32" s="74">
        <v>1</v>
      </c>
      <c r="B32" s="76" t="s">
        <v>37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2</v>
      </c>
      <c r="L32" s="38">
        <v>28</v>
      </c>
      <c r="M32" s="39">
        <f aca="true" t="shared" si="2" ref="M32:M41">SUM(C32:L32)</f>
        <v>30</v>
      </c>
      <c r="N32" s="72"/>
      <c r="O32" s="73"/>
      <c r="P32" s="73"/>
    </row>
    <row r="33" spans="1:16" ht="17.25" customHeight="1">
      <c r="A33" s="75"/>
      <c r="B33" s="77"/>
      <c r="C33" s="40">
        <f>(C32*1)/$M$32</f>
        <v>0</v>
      </c>
      <c r="D33" s="40">
        <f aca="true" t="shared" si="3" ref="D33:L33">(D32*1)/$M$32</f>
        <v>0</v>
      </c>
      <c r="E33" s="40">
        <f t="shared" si="3"/>
        <v>0</v>
      </c>
      <c r="F33" s="40">
        <f t="shared" si="3"/>
        <v>0</v>
      </c>
      <c r="G33" s="40">
        <f t="shared" si="3"/>
        <v>0</v>
      </c>
      <c r="H33" s="40">
        <f t="shared" si="3"/>
        <v>0</v>
      </c>
      <c r="I33" s="40">
        <f t="shared" si="3"/>
        <v>0</v>
      </c>
      <c r="J33" s="40">
        <f t="shared" si="3"/>
        <v>0</v>
      </c>
      <c r="K33" s="40">
        <f t="shared" si="3"/>
        <v>0.06666666666666667</v>
      </c>
      <c r="L33" s="40">
        <f t="shared" si="3"/>
        <v>0.9333333333333333</v>
      </c>
      <c r="M33" s="41">
        <f t="shared" si="2"/>
        <v>1</v>
      </c>
      <c r="N33" s="72"/>
      <c r="O33" s="73"/>
      <c r="P33" s="73"/>
    </row>
    <row r="34" spans="1:16" ht="17.25" customHeight="1">
      <c r="A34" s="74">
        <v>2</v>
      </c>
      <c r="B34" s="76" t="s">
        <v>38</v>
      </c>
      <c r="C34" s="38">
        <v>0</v>
      </c>
      <c r="D34" s="38">
        <v>0</v>
      </c>
      <c r="E34" s="38">
        <v>0</v>
      </c>
      <c r="F34" s="38">
        <v>0</v>
      </c>
      <c r="G34" s="38">
        <v>5</v>
      </c>
      <c r="H34" s="38">
        <v>5</v>
      </c>
      <c r="I34" s="38">
        <v>1</v>
      </c>
      <c r="J34" s="38">
        <v>2</v>
      </c>
      <c r="K34" s="38">
        <v>7</v>
      </c>
      <c r="L34" s="38">
        <v>10</v>
      </c>
      <c r="M34" s="39">
        <f t="shared" si="2"/>
        <v>30</v>
      </c>
      <c r="N34" s="72"/>
      <c r="O34" s="73"/>
      <c r="P34" s="73"/>
    </row>
    <row r="35" spans="1:16" ht="17.25" customHeight="1">
      <c r="A35" s="75"/>
      <c r="B35" s="77"/>
      <c r="C35" s="40">
        <f aca="true" t="shared" si="4" ref="C35:L35">(C34*1)/$M$32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0.16666666666666666</v>
      </c>
      <c r="H35" s="40">
        <f t="shared" si="4"/>
        <v>0.16666666666666666</v>
      </c>
      <c r="I35" s="40">
        <f t="shared" si="4"/>
        <v>0.03333333333333333</v>
      </c>
      <c r="J35" s="40">
        <f t="shared" si="4"/>
        <v>0.06666666666666667</v>
      </c>
      <c r="K35" s="40">
        <f t="shared" si="4"/>
        <v>0.23333333333333334</v>
      </c>
      <c r="L35" s="40">
        <f t="shared" si="4"/>
        <v>0.3333333333333333</v>
      </c>
      <c r="M35" s="41">
        <f t="shared" si="2"/>
        <v>1</v>
      </c>
      <c r="N35" s="72"/>
      <c r="O35" s="73"/>
      <c r="P35" s="73"/>
    </row>
    <row r="36" spans="1:16" ht="17.25" customHeight="1">
      <c r="A36" s="74">
        <v>3</v>
      </c>
      <c r="B36" s="76" t="s">
        <v>39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5</v>
      </c>
      <c r="L36" s="38">
        <v>25</v>
      </c>
      <c r="M36" s="39">
        <f t="shared" si="2"/>
        <v>30</v>
      </c>
      <c r="N36" s="72"/>
      <c r="O36" s="73"/>
      <c r="P36" s="73"/>
    </row>
    <row r="37" spans="1:16" ht="12.75">
      <c r="A37" s="75"/>
      <c r="B37" s="77"/>
      <c r="C37" s="40">
        <f aca="true" t="shared" si="5" ref="C37:L37">(C36*1)/$M$32</f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0.16666666666666666</v>
      </c>
      <c r="L37" s="40">
        <f t="shared" si="5"/>
        <v>0.8333333333333334</v>
      </c>
      <c r="M37" s="41">
        <f t="shared" si="2"/>
        <v>1</v>
      </c>
      <c r="N37" s="72"/>
      <c r="O37" s="73"/>
      <c r="P37" s="73"/>
    </row>
    <row r="38" spans="1:16" ht="12.75">
      <c r="A38" s="74">
        <v>4</v>
      </c>
      <c r="B38" s="76" t="s">
        <v>40</v>
      </c>
      <c r="C38" s="38">
        <v>0</v>
      </c>
      <c r="D38" s="38">
        <v>0</v>
      </c>
      <c r="E38" s="38">
        <v>0</v>
      </c>
      <c r="F38" s="38">
        <v>0</v>
      </c>
      <c r="G38" s="38">
        <v>3</v>
      </c>
      <c r="H38" s="38">
        <v>1</v>
      </c>
      <c r="I38" s="38">
        <v>1</v>
      </c>
      <c r="J38" s="38">
        <v>1</v>
      </c>
      <c r="K38" s="38">
        <v>7</v>
      </c>
      <c r="L38" s="38">
        <v>17</v>
      </c>
      <c r="M38" s="39">
        <f t="shared" si="2"/>
        <v>30</v>
      </c>
      <c r="N38" s="72"/>
      <c r="O38" s="73"/>
      <c r="P38" s="73"/>
    </row>
    <row r="39" spans="1:16" ht="12.75">
      <c r="A39" s="75"/>
      <c r="B39" s="77"/>
      <c r="C39" s="40">
        <f aca="true" t="shared" si="6" ref="C39:L39">(C38*1)/$M$32</f>
        <v>0</v>
      </c>
      <c r="D39" s="40">
        <f t="shared" si="6"/>
        <v>0</v>
      </c>
      <c r="E39" s="40">
        <f t="shared" si="6"/>
        <v>0</v>
      </c>
      <c r="F39" s="40">
        <f t="shared" si="6"/>
        <v>0</v>
      </c>
      <c r="G39" s="40">
        <f t="shared" si="6"/>
        <v>0.1</v>
      </c>
      <c r="H39" s="40">
        <f t="shared" si="6"/>
        <v>0.03333333333333333</v>
      </c>
      <c r="I39" s="40">
        <f t="shared" si="6"/>
        <v>0.03333333333333333</v>
      </c>
      <c r="J39" s="40">
        <f t="shared" si="6"/>
        <v>0.03333333333333333</v>
      </c>
      <c r="K39" s="40">
        <f t="shared" si="6"/>
        <v>0.23333333333333334</v>
      </c>
      <c r="L39" s="40">
        <f t="shared" si="6"/>
        <v>0.5666666666666667</v>
      </c>
      <c r="M39" s="41">
        <f t="shared" si="2"/>
        <v>1</v>
      </c>
      <c r="N39" s="72"/>
      <c r="O39" s="73"/>
      <c r="P39" s="73"/>
    </row>
    <row r="40" spans="1:16" ht="12.75">
      <c r="A40" s="74">
        <v>5</v>
      </c>
      <c r="B40" s="76" t="s">
        <v>41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2</v>
      </c>
      <c r="I40" s="38">
        <v>2</v>
      </c>
      <c r="J40" s="38">
        <v>4</v>
      </c>
      <c r="K40" s="38">
        <v>6</v>
      </c>
      <c r="L40" s="38">
        <v>16</v>
      </c>
      <c r="M40" s="39">
        <f t="shared" si="2"/>
        <v>30</v>
      </c>
      <c r="N40" s="72"/>
      <c r="O40" s="73"/>
      <c r="P40" s="73"/>
    </row>
    <row r="41" spans="1:16" ht="12.75">
      <c r="A41" s="75"/>
      <c r="B41" s="77"/>
      <c r="C41" s="40">
        <f aca="true" t="shared" si="7" ref="C41:L41">(C40*1)/$M$32</f>
        <v>0</v>
      </c>
      <c r="D41" s="40">
        <f t="shared" si="7"/>
        <v>0</v>
      </c>
      <c r="E41" s="40">
        <f t="shared" si="7"/>
        <v>0</v>
      </c>
      <c r="F41" s="40">
        <f t="shared" si="7"/>
        <v>0</v>
      </c>
      <c r="G41" s="40">
        <f t="shared" si="7"/>
        <v>0</v>
      </c>
      <c r="H41" s="40">
        <f t="shared" si="7"/>
        <v>0.06666666666666667</v>
      </c>
      <c r="I41" s="40">
        <f t="shared" si="7"/>
        <v>0.06666666666666667</v>
      </c>
      <c r="J41" s="40">
        <f t="shared" si="7"/>
        <v>0.13333333333333333</v>
      </c>
      <c r="K41" s="40">
        <f t="shared" si="7"/>
        <v>0.2</v>
      </c>
      <c r="L41" s="40">
        <f t="shared" si="7"/>
        <v>0.5333333333333333</v>
      </c>
      <c r="M41" s="41">
        <f t="shared" si="2"/>
        <v>1</v>
      </c>
      <c r="N41" s="72"/>
      <c r="O41" s="73"/>
      <c r="P41" s="73"/>
    </row>
  </sheetData>
  <sheetProtection/>
  <mergeCells count="38">
    <mergeCell ref="A40:A41"/>
    <mergeCell ref="B40:B41"/>
    <mergeCell ref="A30:P30"/>
    <mergeCell ref="N31:P41"/>
    <mergeCell ref="A32:A33"/>
    <mergeCell ref="B32:B33"/>
    <mergeCell ref="A34:A35"/>
    <mergeCell ref="B34:B35"/>
    <mergeCell ref="A36:A37"/>
    <mergeCell ref="B36:B37"/>
    <mergeCell ref="A38:A39"/>
    <mergeCell ref="B38:B39"/>
    <mergeCell ref="A18:A25"/>
    <mergeCell ref="E18:P25"/>
    <mergeCell ref="A12:E13"/>
    <mergeCell ref="A14:A16"/>
    <mergeCell ref="E14:E15"/>
    <mergeCell ref="E16:P16"/>
    <mergeCell ref="F15:K15"/>
    <mergeCell ref="F14:K14"/>
    <mergeCell ref="F13:K13"/>
    <mergeCell ref="F12:K12"/>
    <mergeCell ref="F11:K11"/>
    <mergeCell ref="F10:K10"/>
    <mergeCell ref="F9:K9"/>
    <mergeCell ref="F8:K8"/>
    <mergeCell ref="F7:K7"/>
    <mergeCell ref="A17:P17"/>
    <mergeCell ref="A6:E7"/>
    <mergeCell ref="A8:A11"/>
    <mergeCell ref="E8:E11"/>
    <mergeCell ref="A1:P1"/>
    <mergeCell ref="A3:A5"/>
    <mergeCell ref="E3:P3"/>
    <mergeCell ref="E4:E5"/>
    <mergeCell ref="F4:K4"/>
    <mergeCell ref="F5:K5"/>
    <mergeCell ref="F6:K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120" zoomScaleSheetLayoutView="120" zoomScalePageLayoutView="0" workbookViewId="0" topLeftCell="A7">
      <selection activeCell="A21" sqref="A21:M21"/>
    </sheetView>
  </sheetViews>
  <sheetFormatPr defaultColWidth="9.33203125" defaultRowHeight="12.75"/>
  <cols>
    <col min="1" max="1" width="7.5" style="0" customWidth="1"/>
    <col min="2" max="2" width="51.5" style="0" customWidth="1"/>
    <col min="3" max="4" width="8.83203125" style="0" customWidth="1"/>
    <col min="5" max="5" width="9.33203125" style="0" customWidth="1"/>
    <col min="6" max="6" width="8.83203125" style="0" customWidth="1"/>
    <col min="7" max="7" width="9.33203125" style="0" customWidth="1"/>
    <col min="8" max="8" width="8.83203125" style="0" customWidth="1"/>
    <col min="9" max="10" width="9.33203125" style="0" customWidth="1"/>
    <col min="11" max="11" width="8.83203125" style="0" customWidth="1"/>
    <col min="12" max="12" width="9.33203125" style="0" customWidth="1"/>
    <col min="13" max="13" width="8.83203125" style="0" customWidth="1"/>
  </cols>
  <sheetData>
    <row r="1" spans="1:13" ht="13.5" customHeight="1">
      <c r="A1" s="78" t="s">
        <v>82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7" customHeight="1">
      <c r="A2" s="15" t="s">
        <v>34</v>
      </c>
      <c r="B2" s="16" t="s">
        <v>35</v>
      </c>
      <c r="C2" s="17">
        <v>1</v>
      </c>
      <c r="D2" s="18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8">
        <v>8</v>
      </c>
      <c r="K2" s="18">
        <v>9</v>
      </c>
      <c r="L2" s="21">
        <v>10</v>
      </c>
      <c r="M2" s="42" t="s">
        <v>83</v>
      </c>
    </row>
    <row r="3" spans="1:13" ht="13.5" customHeight="1">
      <c r="A3" s="80">
        <v>1</v>
      </c>
      <c r="B3" s="82" t="s">
        <v>42</v>
      </c>
      <c r="C3" s="43">
        <v>0</v>
      </c>
      <c r="D3" s="43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30</v>
      </c>
      <c r="M3" s="39">
        <f>SUM(C3:L3)</f>
        <v>30</v>
      </c>
    </row>
    <row r="4" spans="1:13" ht="13.5" customHeight="1">
      <c r="A4" s="81"/>
      <c r="B4" s="83"/>
      <c r="C4" s="44">
        <f>(C3*1)/$M$3</f>
        <v>0</v>
      </c>
      <c r="D4" s="44">
        <f aca="true" t="shared" si="0" ref="D4:L4">(D3*1)/$M$3</f>
        <v>0</v>
      </c>
      <c r="E4" s="44">
        <f t="shared" si="0"/>
        <v>0</v>
      </c>
      <c r="F4" s="44">
        <f t="shared" si="0"/>
        <v>0</v>
      </c>
      <c r="G4" s="44">
        <f t="shared" si="0"/>
        <v>0</v>
      </c>
      <c r="H4" s="44">
        <f t="shared" si="0"/>
        <v>0</v>
      </c>
      <c r="I4" s="44">
        <f t="shared" si="0"/>
        <v>0</v>
      </c>
      <c r="J4" s="44">
        <f t="shared" si="0"/>
        <v>0</v>
      </c>
      <c r="K4" s="44">
        <f t="shared" si="0"/>
        <v>0</v>
      </c>
      <c r="L4" s="44">
        <f t="shared" si="0"/>
        <v>1</v>
      </c>
      <c r="M4" s="46">
        <f>SUM(C4:L4)</f>
        <v>1</v>
      </c>
    </row>
    <row r="5" spans="1:13" ht="13.5" customHeight="1">
      <c r="A5" s="80">
        <v>2</v>
      </c>
      <c r="B5" s="82" t="s">
        <v>43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2</v>
      </c>
      <c r="J5" s="43">
        <v>0</v>
      </c>
      <c r="K5" s="43">
        <v>10</v>
      </c>
      <c r="L5" s="43">
        <v>18</v>
      </c>
      <c r="M5" s="39">
        <f aca="true" t="shared" si="1" ref="M5:M11">SUM(C5:L5)</f>
        <v>30</v>
      </c>
    </row>
    <row r="6" spans="1:13" ht="13.5" customHeight="1">
      <c r="A6" s="81"/>
      <c r="B6" s="83"/>
      <c r="C6" s="44">
        <f aca="true" t="shared" si="2" ref="C6:L6">(C5*1)/$M$3</f>
        <v>0</v>
      </c>
      <c r="D6" s="44">
        <f t="shared" si="2"/>
        <v>0</v>
      </c>
      <c r="E6" s="44">
        <f t="shared" si="2"/>
        <v>0</v>
      </c>
      <c r="F6" s="44">
        <f t="shared" si="2"/>
        <v>0</v>
      </c>
      <c r="G6" s="44">
        <f t="shared" si="2"/>
        <v>0</v>
      </c>
      <c r="H6" s="44">
        <f t="shared" si="2"/>
        <v>0</v>
      </c>
      <c r="I6" s="44">
        <f t="shared" si="2"/>
        <v>0.06666666666666667</v>
      </c>
      <c r="J6" s="44">
        <f t="shared" si="2"/>
        <v>0</v>
      </c>
      <c r="K6" s="44">
        <f t="shared" si="2"/>
        <v>0.3333333333333333</v>
      </c>
      <c r="L6" s="44">
        <f t="shared" si="2"/>
        <v>0.6</v>
      </c>
      <c r="M6" s="46">
        <f>SUM(C6:L6)</f>
        <v>1</v>
      </c>
    </row>
    <row r="7" spans="1:13" ht="13.5" customHeight="1">
      <c r="A7" s="80">
        <v>3</v>
      </c>
      <c r="B7" s="84" t="s">
        <v>44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5</v>
      </c>
      <c r="K7" s="43">
        <v>5</v>
      </c>
      <c r="L7" s="43">
        <v>20</v>
      </c>
      <c r="M7" s="39">
        <f t="shared" si="1"/>
        <v>30</v>
      </c>
    </row>
    <row r="8" spans="1:13" ht="13.5" customHeight="1">
      <c r="A8" s="81"/>
      <c r="B8" s="85"/>
      <c r="C8" s="44">
        <f aca="true" t="shared" si="3" ref="C8:L8">(C7*1)/$M$3</f>
        <v>0</v>
      </c>
      <c r="D8" s="44">
        <f t="shared" si="3"/>
        <v>0</v>
      </c>
      <c r="E8" s="44">
        <f t="shared" si="3"/>
        <v>0</v>
      </c>
      <c r="F8" s="44">
        <f t="shared" si="3"/>
        <v>0</v>
      </c>
      <c r="G8" s="44">
        <f t="shared" si="3"/>
        <v>0</v>
      </c>
      <c r="H8" s="44">
        <f t="shared" si="3"/>
        <v>0</v>
      </c>
      <c r="I8" s="44">
        <f t="shared" si="3"/>
        <v>0</v>
      </c>
      <c r="J8" s="44">
        <f t="shared" si="3"/>
        <v>0.16666666666666666</v>
      </c>
      <c r="K8" s="44">
        <f t="shared" si="3"/>
        <v>0.16666666666666666</v>
      </c>
      <c r="L8" s="44">
        <f t="shared" si="3"/>
        <v>0.6666666666666666</v>
      </c>
      <c r="M8" s="46">
        <f>SUM(C8:L8)</f>
        <v>1</v>
      </c>
    </row>
    <row r="9" spans="1:13" ht="13.5" customHeight="1">
      <c r="A9" s="80">
        <v>4</v>
      </c>
      <c r="B9" s="82" t="s">
        <v>45</v>
      </c>
      <c r="C9" s="43">
        <v>0</v>
      </c>
      <c r="D9" s="43">
        <v>0</v>
      </c>
      <c r="E9" s="43">
        <v>0</v>
      </c>
      <c r="F9" s="43">
        <v>2</v>
      </c>
      <c r="G9" s="43">
        <v>10</v>
      </c>
      <c r="H9" s="43">
        <v>1</v>
      </c>
      <c r="I9" s="43">
        <v>1</v>
      </c>
      <c r="J9" s="43">
        <v>1</v>
      </c>
      <c r="K9" s="43">
        <v>4</v>
      </c>
      <c r="L9" s="43">
        <v>11</v>
      </c>
      <c r="M9" s="39">
        <f t="shared" si="1"/>
        <v>30</v>
      </c>
    </row>
    <row r="10" spans="1:13" ht="13.5" customHeight="1">
      <c r="A10" s="81"/>
      <c r="B10" s="83"/>
      <c r="C10" s="44">
        <f aca="true" t="shared" si="4" ref="C10:L10">(C9*1)/$M$3</f>
        <v>0</v>
      </c>
      <c r="D10" s="44">
        <f t="shared" si="4"/>
        <v>0</v>
      </c>
      <c r="E10" s="44">
        <f t="shared" si="4"/>
        <v>0</v>
      </c>
      <c r="F10" s="44">
        <f t="shared" si="4"/>
        <v>0.06666666666666667</v>
      </c>
      <c r="G10" s="44">
        <f t="shared" si="4"/>
        <v>0.3333333333333333</v>
      </c>
      <c r="H10" s="44">
        <f t="shared" si="4"/>
        <v>0.03333333333333333</v>
      </c>
      <c r="I10" s="44">
        <f t="shared" si="4"/>
        <v>0.03333333333333333</v>
      </c>
      <c r="J10" s="44">
        <f t="shared" si="4"/>
        <v>0.03333333333333333</v>
      </c>
      <c r="K10" s="44">
        <f t="shared" si="4"/>
        <v>0.13333333333333333</v>
      </c>
      <c r="L10" s="44">
        <f t="shared" si="4"/>
        <v>0.36666666666666664</v>
      </c>
      <c r="M10" s="46">
        <f>SUM(C10:L10)</f>
        <v>1</v>
      </c>
    </row>
    <row r="11" spans="1:13" ht="13.5" customHeight="1">
      <c r="A11" s="80">
        <v>5</v>
      </c>
      <c r="B11" s="82" t="s">
        <v>46</v>
      </c>
      <c r="C11" s="43">
        <v>0</v>
      </c>
      <c r="D11" s="43">
        <v>0</v>
      </c>
      <c r="E11" s="43">
        <v>1</v>
      </c>
      <c r="F11" s="43">
        <v>0</v>
      </c>
      <c r="G11" s="43">
        <v>0</v>
      </c>
      <c r="H11" s="43">
        <v>4</v>
      </c>
      <c r="I11" s="43">
        <v>2</v>
      </c>
      <c r="J11" s="43">
        <v>4</v>
      </c>
      <c r="K11" s="43">
        <v>7</v>
      </c>
      <c r="L11" s="43">
        <v>12</v>
      </c>
      <c r="M11" s="39">
        <f t="shared" si="1"/>
        <v>30</v>
      </c>
    </row>
    <row r="12" spans="1:13" ht="13.5" customHeight="1">
      <c r="A12" s="81"/>
      <c r="B12" s="83"/>
      <c r="C12" s="44">
        <f aca="true" t="shared" si="5" ref="C12:L12">(C11*1)/$M$3</f>
        <v>0</v>
      </c>
      <c r="D12" s="44">
        <f t="shared" si="5"/>
        <v>0</v>
      </c>
      <c r="E12" s="44">
        <f t="shared" si="5"/>
        <v>0.03333333333333333</v>
      </c>
      <c r="F12" s="44">
        <f t="shared" si="5"/>
        <v>0</v>
      </c>
      <c r="G12" s="44">
        <f t="shared" si="5"/>
        <v>0</v>
      </c>
      <c r="H12" s="44">
        <f t="shared" si="5"/>
        <v>0.13333333333333333</v>
      </c>
      <c r="I12" s="44">
        <f t="shared" si="5"/>
        <v>0.06666666666666667</v>
      </c>
      <c r="J12" s="44">
        <f t="shared" si="5"/>
        <v>0.13333333333333333</v>
      </c>
      <c r="K12" s="44">
        <f t="shared" si="5"/>
        <v>0.23333333333333334</v>
      </c>
      <c r="L12" s="44">
        <f t="shared" si="5"/>
        <v>0.4</v>
      </c>
      <c r="M12" s="46">
        <f>SUM(C12:L12)</f>
        <v>1</v>
      </c>
    </row>
    <row r="13" spans="1:13" ht="25.5" customHeight="1">
      <c r="A13" s="86" t="s">
        <v>84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1:13" ht="13.5" customHeight="1">
      <c r="A14" s="53"/>
      <c r="B14" s="6" t="s">
        <v>47</v>
      </c>
      <c r="C14" s="43">
        <v>15</v>
      </c>
      <c r="D14" s="66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3.5" customHeight="1">
      <c r="A15" s="53"/>
      <c r="B15" s="6" t="s">
        <v>48</v>
      </c>
      <c r="C15" s="43">
        <v>1</v>
      </c>
      <c r="D15" s="66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3.5" customHeight="1">
      <c r="A16" s="53"/>
      <c r="B16" s="6" t="s">
        <v>49</v>
      </c>
      <c r="C16" s="43">
        <v>8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</row>
    <row r="17" spans="1:13" ht="13.5" customHeight="1">
      <c r="A17" s="53"/>
      <c r="B17" s="6" t="s">
        <v>50</v>
      </c>
      <c r="C17" s="43">
        <v>2</v>
      </c>
      <c r="D17" s="66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3.5" customHeight="1">
      <c r="A18" s="53"/>
      <c r="B18" s="6" t="s">
        <v>51</v>
      </c>
      <c r="C18" s="43">
        <v>5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27" customHeight="1">
      <c r="A19" s="53"/>
      <c r="B19" s="22" t="s">
        <v>52</v>
      </c>
      <c r="C19" s="43">
        <v>7</v>
      </c>
      <c r="D19" s="66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3.5" customHeight="1">
      <c r="A20" s="53"/>
      <c r="B20" s="6" t="s">
        <v>53</v>
      </c>
      <c r="C20" s="43">
        <f>SUM(C14:C19)</f>
        <v>38</v>
      </c>
      <c r="D20" s="66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26.25" customHeight="1">
      <c r="A21" s="88" t="s">
        <v>85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ht="13.5" customHeight="1">
      <c r="A22" s="53"/>
      <c r="B22" s="6" t="s">
        <v>54</v>
      </c>
      <c r="C22" s="7">
        <v>30</v>
      </c>
      <c r="D22" s="66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3.5" customHeight="1">
      <c r="A23" s="53"/>
      <c r="B23" s="6" t="s">
        <v>55</v>
      </c>
      <c r="C23" s="7">
        <v>30</v>
      </c>
      <c r="D23" s="66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3.5" customHeight="1">
      <c r="A24" s="53"/>
      <c r="B24" s="6" t="s">
        <v>56</v>
      </c>
      <c r="C24" s="7">
        <v>30</v>
      </c>
      <c r="D24" s="66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3.5" customHeight="1">
      <c r="A25" s="53"/>
      <c r="B25" s="6" t="s">
        <v>57</v>
      </c>
      <c r="C25" s="7">
        <v>18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27" customHeight="1">
      <c r="A26" s="53"/>
      <c r="B26" s="22" t="s">
        <v>58</v>
      </c>
      <c r="C26" s="23">
        <v>14</v>
      </c>
      <c r="D26" s="66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13.5" customHeight="1">
      <c r="A27" s="53"/>
      <c r="B27" s="6" t="s">
        <v>59</v>
      </c>
      <c r="C27" s="7">
        <v>30</v>
      </c>
      <c r="D27" s="66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3.5" customHeight="1">
      <c r="A28" s="53"/>
      <c r="B28" s="6" t="s">
        <v>60</v>
      </c>
      <c r="C28" s="7">
        <v>30</v>
      </c>
      <c r="D28" s="66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3.5" customHeight="1">
      <c r="A29" s="53"/>
      <c r="B29" s="6" t="s">
        <v>61</v>
      </c>
      <c r="C29" s="7">
        <v>17</v>
      </c>
      <c r="D29" s="66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3.5" customHeight="1">
      <c r="A30" s="53"/>
      <c r="B30" s="6" t="s">
        <v>62</v>
      </c>
      <c r="C30" s="7">
        <v>30</v>
      </c>
      <c r="D30" s="66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3.5" customHeight="1">
      <c r="A31" s="53"/>
      <c r="B31" s="6" t="s">
        <v>63</v>
      </c>
      <c r="C31" s="7">
        <v>30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3.5" customHeight="1">
      <c r="A32" s="53"/>
      <c r="B32" s="6" t="s">
        <v>64</v>
      </c>
      <c r="C32" s="7">
        <v>2</v>
      </c>
      <c r="D32" s="66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3.5" customHeight="1">
      <c r="A33" s="53"/>
      <c r="B33" s="6" t="s">
        <v>65</v>
      </c>
      <c r="C33" s="7">
        <v>5</v>
      </c>
      <c r="D33" s="66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3.5" customHeight="1">
      <c r="A34" s="53"/>
      <c r="B34" s="6" t="s">
        <v>66</v>
      </c>
      <c r="C34" s="7">
        <v>30</v>
      </c>
      <c r="D34" s="66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3.5" customHeight="1">
      <c r="A35" s="53"/>
      <c r="B35" s="6" t="s">
        <v>67</v>
      </c>
      <c r="C35" s="7">
        <v>15</v>
      </c>
      <c r="D35" s="66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3.5" customHeight="1">
      <c r="A36" s="53"/>
      <c r="B36" s="6" t="s">
        <v>68</v>
      </c>
      <c r="C36" s="7">
        <v>2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</row>
  </sheetData>
  <sheetProtection/>
  <mergeCells count="17">
    <mergeCell ref="A21:M21"/>
    <mergeCell ref="A22:A36"/>
    <mergeCell ref="D22:M36"/>
    <mergeCell ref="A9:A10"/>
    <mergeCell ref="B9:B10"/>
    <mergeCell ref="A11:A12"/>
    <mergeCell ref="B11:B12"/>
    <mergeCell ref="A13:M13"/>
    <mergeCell ref="A14:A20"/>
    <mergeCell ref="D14:M20"/>
    <mergeCell ref="A1:M1"/>
    <mergeCell ref="A3:A4"/>
    <mergeCell ref="B3:B4"/>
    <mergeCell ref="A5:A6"/>
    <mergeCell ref="B5:B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G10" sqref="G10"/>
    </sheetView>
  </sheetViews>
  <sheetFormatPr defaultColWidth="9.33203125" defaultRowHeight="12.75"/>
  <cols>
    <col min="1" max="1" width="7.5" style="0" customWidth="1"/>
    <col min="2" max="2" width="51.5" style="0" customWidth="1"/>
    <col min="3" max="4" width="8.83203125" style="0" customWidth="1"/>
    <col min="5" max="6" width="9.33203125" style="0" customWidth="1"/>
    <col min="7" max="7" width="8.83203125" style="0" customWidth="1"/>
    <col min="8" max="8" width="9.33203125" style="0" customWidth="1"/>
    <col min="9" max="9" width="8.83203125" style="0" customWidth="1"/>
    <col min="10" max="11" width="9.33203125" style="0" customWidth="1"/>
    <col min="12" max="12" width="8.83203125" style="0" customWidth="1"/>
    <col min="13" max="14" width="9.33203125" style="0" customWidth="1"/>
  </cols>
  <sheetData>
    <row r="1" spans="1:14" ht="13.5" customHeight="1">
      <c r="A1" s="89" t="s">
        <v>101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3.5" customHeight="1">
      <c r="A2" s="15" t="s">
        <v>34</v>
      </c>
      <c r="B2" s="16" t="s">
        <v>35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8">
        <v>9</v>
      </c>
      <c r="L2" s="21">
        <v>10</v>
      </c>
      <c r="M2" s="48" t="s">
        <v>87</v>
      </c>
      <c r="N2" s="47"/>
    </row>
    <row r="3" spans="1:14" ht="13.5" customHeight="1">
      <c r="A3" s="80">
        <v>1</v>
      </c>
      <c r="B3" s="82" t="s">
        <v>54</v>
      </c>
      <c r="C3" s="43">
        <v>0</v>
      </c>
      <c r="D3" s="43">
        <v>0</v>
      </c>
      <c r="E3" s="43">
        <v>0</v>
      </c>
      <c r="F3" s="43">
        <v>0</v>
      </c>
      <c r="G3" s="43">
        <v>0</v>
      </c>
      <c r="H3" s="43">
        <v>6</v>
      </c>
      <c r="I3" s="43">
        <v>3</v>
      </c>
      <c r="J3" s="43">
        <v>0</v>
      </c>
      <c r="K3" s="43">
        <v>2</v>
      </c>
      <c r="L3" s="43">
        <v>19</v>
      </c>
      <c r="M3" s="49">
        <f aca="true" t="shared" si="0" ref="M3:M26">SUM(C3:L3)</f>
        <v>30</v>
      </c>
      <c r="N3" s="47"/>
    </row>
    <row r="4" spans="1:14" ht="13.5" customHeight="1">
      <c r="A4" s="81"/>
      <c r="B4" s="83"/>
      <c r="C4" s="44">
        <f>(C3*1)/$M$3</f>
        <v>0</v>
      </c>
      <c r="D4" s="44">
        <f aca="true" t="shared" si="1" ref="D4:L4">(D3*1)/$M$3</f>
        <v>0</v>
      </c>
      <c r="E4" s="44">
        <f t="shared" si="1"/>
        <v>0</v>
      </c>
      <c r="F4" s="44">
        <f t="shared" si="1"/>
        <v>0</v>
      </c>
      <c r="G4" s="44">
        <f t="shared" si="1"/>
        <v>0</v>
      </c>
      <c r="H4" s="44">
        <f t="shared" si="1"/>
        <v>0.2</v>
      </c>
      <c r="I4" s="44">
        <f t="shared" si="1"/>
        <v>0.1</v>
      </c>
      <c r="J4" s="44">
        <f t="shared" si="1"/>
        <v>0</v>
      </c>
      <c r="K4" s="44">
        <f t="shared" si="1"/>
        <v>0.06666666666666667</v>
      </c>
      <c r="L4" s="44">
        <f t="shared" si="1"/>
        <v>0.6333333333333333</v>
      </c>
      <c r="M4" s="50">
        <f t="shared" si="0"/>
        <v>1</v>
      </c>
      <c r="N4" s="47"/>
    </row>
    <row r="5" spans="1:14" ht="13.5" customHeight="1">
      <c r="A5" s="80">
        <v>2</v>
      </c>
      <c r="B5" s="82" t="s">
        <v>55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3</v>
      </c>
      <c r="K5" s="43">
        <v>17</v>
      </c>
      <c r="L5" s="43">
        <v>10</v>
      </c>
      <c r="M5" s="49">
        <f t="shared" si="0"/>
        <v>30</v>
      </c>
      <c r="N5" s="47"/>
    </row>
    <row r="6" spans="1:14" ht="13.5" customHeight="1">
      <c r="A6" s="81"/>
      <c r="B6" s="83"/>
      <c r="C6" s="44">
        <f aca="true" t="shared" si="2" ref="C6:L6">(C5*1)/$M$3</f>
        <v>0</v>
      </c>
      <c r="D6" s="44">
        <f t="shared" si="2"/>
        <v>0</v>
      </c>
      <c r="E6" s="44">
        <f t="shared" si="2"/>
        <v>0</v>
      </c>
      <c r="F6" s="44">
        <f t="shared" si="2"/>
        <v>0</v>
      </c>
      <c r="G6" s="44">
        <f t="shared" si="2"/>
        <v>0</v>
      </c>
      <c r="H6" s="44">
        <f t="shared" si="2"/>
        <v>0</v>
      </c>
      <c r="I6" s="44">
        <f t="shared" si="2"/>
        <v>0</v>
      </c>
      <c r="J6" s="44">
        <f t="shared" si="2"/>
        <v>0.1</v>
      </c>
      <c r="K6" s="44">
        <f t="shared" si="2"/>
        <v>0.5666666666666667</v>
      </c>
      <c r="L6" s="44">
        <f t="shared" si="2"/>
        <v>0.3333333333333333</v>
      </c>
      <c r="M6" s="50">
        <f t="shared" si="0"/>
        <v>1</v>
      </c>
      <c r="N6" s="47"/>
    </row>
    <row r="7" spans="1:14" ht="13.5" customHeight="1">
      <c r="A7" s="80">
        <v>3</v>
      </c>
      <c r="B7" s="82" t="s">
        <v>56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10</v>
      </c>
      <c r="K7" s="43">
        <v>5</v>
      </c>
      <c r="L7" s="43">
        <v>15</v>
      </c>
      <c r="M7" s="49">
        <f t="shared" si="0"/>
        <v>30</v>
      </c>
      <c r="N7" s="47"/>
    </row>
    <row r="8" spans="1:14" ht="13.5" customHeight="1">
      <c r="A8" s="81"/>
      <c r="B8" s="83"/>
      <c r="C8" s="44">
        <f aca="true" t="shared" si="3" ref="C8:L8">(C7*1)/$M$3</f>
        <v>0</v>
      </c>
      <c r="D8" s="44">
        <f t="shared" si="3"/>
        <v>0</v>
      </c>
      <c r="E8" s="44">
        <f t="shared" si="3"/>
        <v>0</v>
      </c>
      <c r="F8" s="44">
        <f t="shared" si="3"/>
        <v>0</v>
      </c>
      <c r="G8" s="44">
        <f t="shared" si="3"/>
        <v>0</v>
      </c>
      <c r="H8" s="44">
        <f t="shared" si="3"/>
        <v>0</v>
      </c>
      <c r="I8" s="44">
        <f t="shared" si="3"/>
        <v>0</v>
      </c>
      <c r="J8" s="44">
        <f t="shared" si="3"/>
        <v>0.3333333333333333</v>
      </c>
      <c r="K8" s="44">
        <f t="shared" si="3"/>
        <v>0.16666666666666666</v>
      </c>
      <c r="L8" s="44">
        <f t="shared" si="3"/>
        <v>0.5</v>
      </c>
      <c r="M8" s="50">
        <f t="shared" si="0"/>
        <v>1</v>
      </c>
      <c r="N8" s="47"/>
    </row>
    <row r="9" spans="1:14" ht="13.5" customHeight="1">
      <c r="A9" s="80">
        <v>4</v>
      </c>
      <c r="B9" s="84" t="s">
        <v>58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1</v>
      </c>
      <c r="I9" s="43">
        <v>2</v>
      </c>
      <c r="J9" s="43">
        <v>2</v>
      </c>
      <c r="K9" s="43">
        <v>5</v>
      </c>
      <c r="L9" s="43">
        <v>20</v>
      </c>
      <c r="M9" s="49">
        <f t="shared" si="0"/>
        <v>30</v>
      </c>
      <c r="N9" s="47"/>
    </row>
    <row r="10" spans="1:14" ht="13.5" customHeight="1">
      <c r="A10" s="81"/>
      <c r="B10" s="85"/>
      <c r="C10" s="44">
        <f aca="true" t="shared" si="4" ref="C10:L10">(C9*1)/$M$3</f>
        <v>0</v>
      </c>
      <c r="D10" s="44">
        <f t="shared" si="4"/>
        <v>0</v>
      </c>
      <c r="E10" s="44">
        <f t="shared" si="4"/>
        <v>0</v>
      </c>
      <c r="F10" s="44">
        <f t="shared" si="4"/>
        <v>0</v>
      </c>
      <c r="G10" s="44">
        <f t="shared" si="4"/>
        <v>0</v>
      </c>
      <c r="H10" s="44">
        <f t="shared" si="4"/>
        <v>0.03333333333333333</v>
      </c>
      <c r="I10" s="44">
        <f t="shared" si="4"/>
        <v>0.06666666666666667</v>
      </c>
      <c r="J10" s="44">
        <f t="shared" si="4"/>
        <v>0.06666666666666667</v>
      </c>
      <c r="K10" s="44">
        <f t="shared" si="4"/>
        <v>0.16666666666666666</v>
      </c>
      <c r="L10" s="44">
        <f t="shared" si="4"/>
        <v>0.6666666666666666</v>
      </c>
      <c r="M10" s="50">
        <f t="shared" si="0"/>
        <v>1</v>
      </c>
      <c r="N10" s="47"/>
    </row>
    <row r="11" spans="1:14" ht="13.5" customHeight="1">
      <c r="A11" s="80">
        <v>5</v>
      </c>
      <c r="B11" s="82" t="s">
        <v>59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1</v>
      </c>
      <c r="I11" s="43">
        <v>1</v>
      </c>
      <c r="J11" s="43">
        <v>15</v>
      </c>
      <c r="K11" s="43">
        <v>1</v>
      </c>
      <c r="L11" s="43">
        <v>12</v>
      </c>
      <c r="M11" s="49">
        <f t="shared" si="0"/>
        <v>30</v>
      </c>
      <c r="N11" s="47"/>
    </row>
    <row r="12" spans="1:14" ht="13.5" customHeight="1">
      <c r="A12" s="81"/>
      <c r="B12" s="83"/>
      <c r="C12" s="44">
        <f aca="true" t="shared" si="5" ref="C12:L12">(C11*1)/$M$3</f>
        <v>0</v>
      </c>
      <c r="D12" s="44">
        <f t="shared" si="5"/>
        <v>0</v>
      </c>
      <c r="E12" s="44">
        <f t="shared" si="5"/>
        <v>0</v>
      </c>
      <c r="F12" s="44">
        <f t="shared" si="5"/>
        <v>0</v>
      </c>
      <c r="G12" s="44">
        <f t="shared" si="5"/>
        <v>0</v>
      </c>
      <c r="H12" s="44">
        <f t="shared" si="5"/>
        <v>0.03333333333333333</v>
      </c>
      <c r="I12" s="44">
        <f t="shared" si="5"/>
        <v>0.03333333333333333</v>
      </c>
      <c r="J12" s="44">
        <f t="shared" si="5"/>
        <v>0.5</v>
      </c>
      <c r="K12" s="44">
        <f t="shared" si="5"/>
        <v>0.03333333333333333</v>
      </c>
      <c r="L12" s="44">
        <f t="shared" si="5"/>
        <v>0.4</v>
      </c>
      <c r="M12" s="50">
        <f t="shared" si="0"/>
        <v>1</v>
      </c>
      <c r="N12" s="47"/>
    </row>
    <row r="13" spans="1:14" ht="13.5" customHeight="1">
      <c r="A13" s="80">
        <v>6</v>
      </c>
      <c r="B13" s="82" t="s">
        <v>60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10</v>
      </c>
      <c r="K13" s="43">
        <v>5</v>
      </c>
      <c r="L13" s="43">
        <v>15</v>
      </c>
      <c r="M13" s="49">
        <f t="shared" si="0"/>
        <v>30</v>
      </c>
      <c r="N13" s="47"/>
    </row>
    <row r="14" spans="1:14" ht="13.5" customHeight="1">
      <c r="A14" s="81"/>
      <c r="B14" s="83"/>
      <c r="C14" s="44">
        <f aca="true" t="shared" si="6" ref="C14:L14">(C13*1)/$M$3</f>
        <v>0</v>
      </c>
      <c r="D14" s="44">
        <f t="shared" si="6"/>
        <v>0</v>
      </c>
      <c r="E14" s="44">
        <f t="shared" si="6"/>
        <v>0</v>
      </c>
      <c r="F14" s="44">
        <f t="shared" si="6"/>
        <v>0</v>
      </c>
      <c r="G14" s="44">
        <f t="shared" si="6"/>
        <v>0</v>
      </c>
      <c r="H14" s="44">
        <f t="shared" si="6"/>
        <v>0</v>
      </c>
      <c r="I14" s="44">
        <f t="shared" si="6"/>
        <v>0</v>
      </c>
      <c r="J14" s="44">
        <f t="shared" si="6"/>
        <v>0.3333333333333333</v>
      </c>
      <c r="K14" s="44">
        <f t="shared" si="6"/>
        <v>0.16666666666666666</v>
      </c>
      <c r="L14" s="44">
        <f t="shared" si="6"/>
        <v>0.5</v>
      </c>
      <c r="M14" s="50">
        <f t="shared" si="0"/>
        <v>1</v>
      </c>
      <c r="N14" s="47"/>
    </row>
    <row r="15" spans="1:14" ht="13.5" customHeight="1">
      <c r="A15" s="80">
        <v>7</v>
      </c>
      <c r="B15" s="82" t="s">
        <v>61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3</v>
      </c>
      <c r="K15" s="43">
        <v>7</v>
      </c>
      <c r="L15" s="43">
        <v>20</v>
      </c>
      <c r="M15" s="49">
        <f t="shared" si="0"/>
        <v>30</v>
      </c>
      <c r="N15" s="47"/>
    </row>
    <row r="16" spans="1:14" ht="13.5" customHeight="1">
      <c r="A16" s="81"/>
      <c r="B16" s="83"/>
      <c r="C16" s="44">
        <f aca="true" t="shared" si="7" ref="C16:L16">(C15*1)/$M$3</f>
        <v>0</v>
      </c>
      <c r="D16" s="44">
        <f t="shared" si="7"/>
        <v>0</v>
      </c>
      <c r="E16" s="44">
        <f t="shared" si="7"/>
        <v>0</v>
      </c>
      <c r="F16" s="44">
        <f t="shared" si="7"/>
        <v>0</v>
      </c>
      <c r="G16" s="44">
        <f t="shared" si="7"/>
        <v>0</v>
      </c>
      <c r="H16" s="44">
        <f t="shared" si="7"/>
        <v>0</v>
      </c>
      <c r="I16" s="44">
        <f t="shared" si="7"/>
        <v>0</v>
      </c>
      <c r="J16" s="44">
        <f t="shared" si="7"/>
        <v>0.1</v>
      </c>
      <c r="K16" s="44">
        <f t="shared" si="7"/>
        <v>0.23333333333333334</v>
      </c>
      <c r="L16" s="44">
        <f t="shared" si="7"/>
        <v>0.6666666666666666</v>
      </c>
      <c r="M16" s="50">
        <f t="shared" si="0"/>
        <v>1</v>
      </c>
      <c r="N16" s="47"/>
    </row>
    <row r="17" spans="1:14" ht="13.5" customHeight="1">
      <c r="A17" s="80">
        <v>8</v>
      </c>
      <c r="B17" s="82" t="s">
        <v>62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1</v>
      </c>
      <c r="I17" s="43">
        <v>1</v>
      </c>
      <c r="J17" s="43">
        <v>15</v>
      </c>
      <c r="K17" s="43">
        <v>5</v>
      </c>
      <c r="L17" s="43">
        <v>8</v>
      </c>
      <c r="M17" s="49">
        <f t="shared" si="0"/>
        <v>30</v>
      </c>
      <c r="N17" s="47"/>
    </row>
    <row r="18" spans="1:14" ht="13.5" customHeight="1">
      <c r="A18" s="81"/>
      <c r="B18" s="83"/>
      <c r="C18" s="44">
        <f aca="true" t="shared" si="8" ref="C18:L18">(C17*1)/$M$3</f>
        <v>0</v>
      </c>
      <c r="D18" s="44">
        <f t="shared" si="8"/>
        <v>0</v>
      </c>
      <c r="E18" s="44">
        <f t="shared" si="8"/>
        <v>0</v>
      </c>
      <c r="F18" s="44">
        <f t="shared" si="8"/>
        <v>0</v>
      </c>
      <c r="G18" s="44">
        <f t="shared" si="8"/>
        <v>0</v>
      </c>
      <c r="H18" s="44">
        <f t="shared" si="8"/>
        <v>0.03333333333333333</v>
      </c>
      <c r="I18" s="44">
        <f t="shared" si="8"/>
        <v>0.03333333333333333</v>
      </c>
      <c r="J18" s="44">
        <f t="shared" si="8"/>
        <v>0.5</v>
      </c>
      <c r="K18" s="44">
        <f t="shared" si="8"/>
        <v>0.16666666666666666</v>
      </c>
      <c r="L18" s="44">
        <f t="shared" si="8"/>
        <v>0.26666666666666666</v>
      </c>
      <c r="M18" s="50">
        <f t="shared" si="0"/>
        <v>1</v>
      </c>
      <c r="N18" s="47"/>
    </row>
    <row r="19" spans="1:14" ht="13.5" customHeight="1">
      <c r="A19" s="80">
        <v>9</v>
      </c>
      <c r="B19" s="82" t="s">
        <v>63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10</v>
      </c>
      <c r="K19" s="43">
        <v>10</v>
      </c>
      <c r="L19" s="43">
        <v>10</v>
      </c>
      <c r="M19" s="49">
        <f t="shared" si="0"/>
        <v>30</v>
      </c>
      <c r="N19" s="47"/>
    </row>
    <row r="20" spans="1:14" ht="13.5" customHeight="1">
      <c r="A20" s="81"/>
      <c r="B20" s="83"/>
      <c r="C20" s="44">
        <f aca="true" t="shared" si="9" ref="C20:L20">(C19*1)/$M$3</f>
        <v>0</v>
      </c>
      <c r="D20" s="44">
        <f t="shared" si="9"/>
        <v>0</v>
      </c>
      <c r="E20" s="44">
        <f t="shared" si="9"/>
        <v>0</v>
      </c>
      <c r="F20" s="44">
        <f t="shared" si="9"/>
        <v>0</v>
      </c>
      <c r="G20" s="44">
        <f t="shared" si="9"/>
        <v>0</v>
      </c>
      <c r="H20" s="44">
        <f t="shared" si="9"/>
        <v>0</v>
      </c>
      <c r="I20" s="44">
        <f t="shared" si="9"/>
        <v>0</v>
      </c>
      <c r="J20" s="44">
        <f t="shared" si="9"/>
        <v>0.3333333333333333</v>
      </c>
      <c r="K20" s="44">
        <f t="shared" si="9"/>
        <v>0.3333333333333333</v>
      </c>
      <c r="L20" s="44">
        <f t="shared" si="9"/>
        <v>0.3333333333333333</v>
      </c>
      <c r="M20" s="50">
        <f t="shared" si="0"/>
        <v>1</v>
      </c>
      <c r="N20" s="47"/>
    </row>
    <row r="21" spans="1:14" ht="13.5" customHeight="1">
      <c r="A21" s="80">
        <v>10</v>
      </c>
      <c r="B21" s="82" t="s">
        <v>64</v>
      </c>
      <c r="C21" s="43">
        <v>0</v>
      </c>
      <c r="D21" s="43">
        <v>0</v>
      </c>
      <c r="E21" s="43">
        <v>0</v>
      </c>
      <c r="F21" s="43">
        <v>1</v>
      </c>
      <c r="G21" s="43">
        <v>10</v>
      </c>
      <c r="H21" s="43">
        <v>2</v>
      </c>
      <c r="I21" s="43">
        <v>2</v>
      </c>
      <c r="J21" s="43">
        <v>2</v>
      </c>
      <c r="K21" s="43">
        <v>2</v>
      </c>
      <c r="L21" s="43">
        <v>11</v>
      </c>
      <c r="M21" s="49">
        <f t="shared" si="0"/>
        <v>30</v>
      </c>
      <c r="N21" s="47"/>
    </row>
    <row r="22" spans="1:14" ht="13.5" customHeight="1">
      <c r="A22" s="81"/>
      <c r="B22" s="83"/>
      <c r="C22" s="44">
        <f aca="true" t="shared" si="10" ref="C22:L22">(C21*1)/$M$3</f>
        <v>0</v>
      </c>
      <c r="D22" s="44">
        <f t="shared" si="10"/>
        <v>0</v>
      </c>
      <c r="E22" s="44">
        <f t="shared" si="10"/>
        <v>0</v>
      </c>
      <c r="F22" s="44">
        <f t="shared" si="10"/>
        <v>0.03333333333333333</v>
      </c>
      <c r="G22" s="44">
        <f t="shared" si="10"/>
        <v>0.3333333333333333</v>
      </c>
      <c r="H22" s="44">
        <f t="shared" si="10"/>
        <v>0.06666666666666667</v>
      </c>
      <c r="I22" s="44">
        <f t="shared" si="10"/>
        <v>0.06666666666666667</v>
      </c>
      <c r="J22" s="44">
        <f t="shared" si="10"/>
        <v>0.06666666666666667</v>
      </c>
      <c r="K22" s="44">
        <f t="shared" si="10"/>
        <v>0.06666666666666667</v>
      </c>
      <c r="L22" s="44">
        <f t="shared" si="10"/>
        <v>0.36666666666666664</v>
      </c>
      <c r="M22" s="50">
        <f t="shared" si="0"/>
        <v>1</v>
      </c>
      <c r="N22" s="47"/>
    </row>
    <row r="23" spans="1:14" ht="13.5" customHeight="1">
      <c r="A23" s="80">
        <v>11</v>
      </c>
      <c r="B23" s="82" t="s">
        <v>65</v>
      </c>
      <c r="C23" s="43">
        <v>0</v>
      </c>
      <c r="D23" s="43">
        <v>0</v>
      </c>
      <c r="E23" s="43">
        <v>0</v>
      </c>
      <c r="F23" s="43">
        <v>0</v>
      </c>
      <c r="G23" s="43">
        <v>10</v>
      </c>
      <c r="H23" s="43">
        <v>1</v>
      </c>
      <c r="I23" s="43">
        <v>1</v>
      </c>
      <c r="J23" s="43">
        <v>2</v>
      </c>
      <c r="K23" s="43">
        <v>6</v>
      </c>
      <c r="L23" s="43">
        <v>10</v>
      </c>
      <c r="M23" s="49">
        <f t="shared" si="0"/>
        <v>30</v>
      </c>
      <c r="N23" s="47"/>
    </row>
    <row r="24" spans="1:14" ht="13.5" customHeight="1">
      <c r="A24" s="81"/>
      <c r="B24" s="83"/>
      <c r="C24" s="44">
        <f aca="true" t="shared" si="11" ref="C24:L24">(C23*1)/$M$3</f>
        <v>0</v>
      </c>
      <c r="D24" s="44">
        <f t="shared" si="11"/>
        <v>0</v>
      </c>
      <c r="E24" s="44">
        <f t="shared" si="11"/>
        <v>0</v>
      </c>
      <c r="F24" s="44">
        <f t="shared" si="11"/>
        <v>0</v>
      </c>
      <c r="G24" s="44">
        <f t="shared" si="11"/>
        <v>0.3333333333333333</v>
      </c>
      <c r="H24" s="44">
        <f t="shared" si="11"/>
        <v>0.03333333333333333</v>
      </c>
      <c r="I24" s="44">
        <f t="shared" si="11"/>
        <v>0.03333333333333333</v>
      </c>
      <c r="J24" s="44">
        <f t="shared" si="11"/>
        <v>0.06666666666666667</v>
      </c>
      <c r="K24" s="44">
        <f t="shared" si="11"/>
        <v>0.2</v>
      </c>
      <c r="L24" s="44">
        <f t="shared" si="11"/>
        <v>0.3333333333333333</v>
      </c>
      <c r="M24" s="50">
        <f t="shared" si="0"/>
        <v>1</v>
      </c>
      <c r="N24" s="47"/>
    </row>
    <row r="25" spans="1:14" ht="13.5" customHeight="1">
      <c r="A25" s="80">
        <v>12</v>
      </c>
      <c r="B25" s="82" t="s">
        <v>68</v>
      </c>
      <c r="C25" s="43">
        <v>0</v>
      </c>
      <c r="D25" s="43">
        <v>0</v>
      </c>
      <c r="E25" s="43">
        <v>0</v>
      </c>
      <c r="F25" s="43">
        <v>0</v>
      </c>
      <c r="G25" s="43">
        <v>10</v>
      </c>
      <c r="H25" s="43">
        <v>0</v>
      </c>
      <c r="I25" s="43">
        <v>0</v>
      </c>
      <c r="J25" s="43">
        <v>1</v>
      </c>
      <c r="K25" s="43">
        <v>10</v>
      </c>
      <c r="L25" s="43">
        <v>9</v>
      </c>
      <c r="M25" s="49">
        <f t="shared" si="0"/>
        <v>30</v>
      </c>
      <c r="N25" s="47"/>
    </row>
    <row r="26" spans="1:14" ht="13.5" customHeight="1">
      <c r="A26" s="81"/>
      <c r="B26" s="83"/>
      <c r="C26" s="44">
        <f aca="true" t="shared" si="12" ref="C26:L26">(C25*1)/$M$3</f>
        <v>0</v>
      </c>
      <c r="D26" s="44">
        <f t="shared" si="12"/>
        <v>0</v>
      </c>
      <c r="E26" s="44">
        <f t="shared" si="12"/>
        <v>0</v>
      </c>
      <c r="F26" s="44">
        <f t="shared" si="12"/>
        <v>0</v>
      </c>
      <c r="G26" s="44">
        <f t="shared" si="12"/>
        <v>0.3333333333333333</v>
      </c>
      <c r="H26" s="44">
        <f t="shared" si="12"/>
        <v>0</v>
      </c>
      <c r="I26" s="44">
        <f t="shared" si="12"/>
        <v>0</v>
      </c>
      <c r="J26" s="44">
        <f t="shared" si="12"/>
        <v>0.03333333333333333</v>
      </c>
      <c r="K26" s="44">
        <f t="shared" si="12"/>
        <v>0.3333333333333333</v>
      </c>
      <c r="L26" s="44">
        <f t="shared" si="12"/>
        <v>0.3</v>
      </c>
      <c r="M26" s="50">
        <f t="shared" si="0"/>
        <v>1</v>
      </c>
      <c r="N26" s="47"/>
    </row>
    <row r="27" spans="1:14" ht="57.75" customHeight="1">
      <c r="A27" s="91" t="s">
        <v>100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37.5" customHeight="1">
      <c r="A28" s="24"/>
      <c r="B28" s="98" t="s">
        <v>99</v>
      </c>
      <c r="C28" s="99"/>
      <c r="D28" s="99"/>
      <c r="E28" s="24"/>
      <c r="F28" s="98" t="s">
        <v>94</v>
      </c>
      <c r="G28" s="99"/>
      <c r="H28" s="99"/>
      <c r="I28" s="99"/>
      <c r="J28" s="99"/>
      <c r="K28" s="24"/>
      <c r="L28" s="98" t="s">
        <v>95</v>
      </c>
      <c r="M28" s="99"/>
      <c r="N28" s="99"/>
    </row>
    <row r="29" spans="1:14" ht="13.5" customHeight="1">
      <c r="A29" s="53"/>
      <c r="B29" s="6" t="s">
        <v>69</v>
      </c>
      <c r="C29" s="7">
        <v>26</v>
      </c>
      <c r="D29" s="8">
        <f>(C29*1)/$C$34</f>
        <v>0.8666666666666667</v>
      </c>
      <c r="E29" s="54"/>
      <c r="F29" s="62" t="s">
        <v>69</v>
      </c>
      <c r="G29" s="63"/>
      <c r="H29" s="64"/>
      <c r="I29" s="7">
        <v>27</v>
      </c>
      <c r="J29" s="8">
        <f>(I29*1)/$I$34</f>
        <v>0.9</v>
      </c>
      <c r="K29" s="54"/>
      <c r="L29" s="34" t="s">
        <v>69</v>
      </c>
      <c r="M29" s="7">
        <v>30</v>
      </c>
      <c r="N29" s="8">
        <f>(M29*1)/$M$34</f>
        <v>1</v>
      </c>
    </row>
    <row r="30" spans="1:14" ht="13.5" customHeight="1">
      <c r="A30" s="53"/>
      <c r="B30" s="6" t="s">
        <v>70</v>
      </c>
      <c r="C30" s="7">
        <v>3</v>
      </c>
      <c r="D30" s="8">
        <f>(C30*1)/$C$34</f>
        <v>0.1</v>
      </c>
      <c r="E30" s="54"/>
      <c r="F30" s="62" t="s">
        <v>70</v>
      </c>
      <c r="G30" s="63"/>
      <c r="H30" s="64"/>
      <c r="I30" s="7">
        <v>3</v>
      </c>
      <c r="J30" s="8">
        <f>(I30*1)/$I$34</f>
        <v>0.1</v>
      </c>
      <c r="K30" s="54"/>
      <c r="L30" s="34" t="s">
        <v>70</v>
      </c>
      <c r="M30" s="7">
        <v>0</v>
      </c>
      <c r="N30" s="8">
        <f>(M30*1)/$M$34</f>
        <v>0</v>
      </c>
    </row>
    <row r="31" spans="1:14" ht="13.5" customHeight="1">
      <c r="A31" s="53"/>
      <c r="B31" s="6" t="s">
        <v>71</v>
      </c>
      <c r="C31" s="7">
        <v>0</v>
      </c>
      <c r="D31" s="8">
        <f>(C31*1)/$C$34</f>
        <v>0</v>
      </c>
      <c r="E31" s="54"/>
      <c r="F31" s="62" t="s">
        <v>71</v>
      </c>
      <c r="G31" s="63"/>
      <c r="H31" s="64"/>
      <c r="I31" s="7">
        <v>0</v>
      </c>
      <c r="J31" s="8">
        <f>(I31*1)/$I$34</f>
        <v>0</v>
      </c>
      <c r="K31" s="54"/>
      <c r="L31" s="34" t="s">
        <v>71</v>
      </c>
      <c r="M31" s="7">
        <v>0</v>
      </c>
      <c r="N31" s="8">
        <f>(M31*1)/$M$34</f>
        <v>0</v>
      </c>
    </row>
    <row r="32" spans="1:14" ht="13.5" customHeight="1">
      <c r="A32" s="53"/>
      <c r="B32" s="6" t="s">
        <v>72</v>
      </c>
      <c r="C32" s="7">
        <v>0</v>
      </c>
      <c r="D32" s="8">
        <f>(C32*1)/$C$34</f>
        <v>0</v>
      </c>
      <c r="E32" s="54"/>
      <c r="F32" s="62" t="s">
        <v>72</v>
      </c>
      <c r="G32" s="63"/>
      <c r="H32" s="64"/>
      <c r="I32" s="7">
        <v>0</v>
      </c>
      <c r="J32" s="8">
        <f>(I32*1)/$I$34</f>
        <v>0</v>
      </c>
      <c r="K32" s="54"/>
      <c r="L32" s="34" t="s">
        <v>72</v>
      </c>
      <c r="M32" s="7">
        <v>0</v>
      </c>
      <c r="N32" s="8">
        <f>(M32*1)/$M$34</f>
        <v>0</v>
      </c>
    </row>
    <row r="33" spans="1:14" ht="13.5" customHeight="1">
      <c r="A33" s="53"/>
      <c r="B33" s="6" t="s">
        <v>73</v>
      </c>
      <c r="C33" s="7">
        <v>1</v>
      </c>
      <c r="D33" s="8">
        <f>(C33*1)/$C$34</f>
        <v>0.03333333333333333</v>
      </c>
      <c r="E33" s="54"/>
      <c r="F33" s="62" t="s">
        <v>73</v>
      </c>
      <c r="G33" s="63"/>
      <c r="H33" s="64"/>
      <c r="I33" s="7">
        <v>0</v>
      </c>
      <c r="J33" s="8">
        <f>(I33*1)/$I$34</f>
        <v>0</v>
      </c>
      <c r="K33" s="54"/>
      <c r="L33" s="34" t="s">
        <v>73</v>
      </c>
      <c r="M33" s="7">
        <v>0</v>
      </c>
      <c r="N33" s="8">
        <f>(M33*1)/$M$34</f>
        <v>0</v>
      </c>
    </row>
    <row r="34" spans="1:14" ht="13.5" customHeight="1">
      <c r="A34" s="53"/>
      <c r="B34" s="12" t="s">
        <v>8</v>
      </c>
      <c r="C34" s="13">
        <f>SUM(C29:C33)</f>
        <v>30</v>
      </c>
      <c r="D34" s="8">
        <f>SUM(D29:D33)</f>
        <v>1</v>
      </c>
      <c r="E34" s="54"/>
      <c r="F34" s="92" t="s">
        <v>8</v>
      </c>
      <c r="G34" s="93"/>
      <c r="H34" s="94"/>
      <c r="I34" s="13">
        <f>SUM(I29:I33)</f>
        <v>30</v>
      </c>
      <c r="J34" s="8">
        <f>SUM(J29:J33)</f>
        <v>1</v>
      </c>
      <c r="K34" s="54"/>
      <c r="L34" s="35" t="s">
        <v>8</v>
      </c>
      <c r="M34" s="13">
        <f>SUM(M29:M33)</f>
        <v>30</v>
      </c>
      <c r="N34" s="8">
        <f>SUM(N29:N33)</f>
        <v>1</v>
      </c>
    </row>
    <row r="35" spans="1:14" ht="50.25" customHeight="1">
      <c r="A35" s="24"/>
      <c r="B35" s="95" t="s">
        <v>98</v>
      </c>
      <c r="C35" s="96"/>
      <c r="D35" s="96"/>
      <c r="E35" s="24"/>
      <c r="F35" s="95" t="s">
        <v>97</v>
      </c>
      <c r="G35" s="97"/>
      <c r="H35" s="97"/>
      <c r="I35" s="97"/>
      <c r="J35" s="97"/>
      <c r="K35" s="24"/>
      <c r="L35" s="95" t="s">
        <v>96</v>
      </c>
      <c r="M35" s="96"/>
      <c r="N35" s="96"/>
    </row>
    <row r="36" spans="1:14" ht="13.5" customHeight="1">
      <c r="A36" s="53"/>
      <c r="B36" s="6" t="s">
        <v>69</v>
      </c>
      <c r="C36" s="7">
        <v>15</v>
      </c>
      <c r="D36" s="8">
        <f>(C36*1)/$C$41</f>
        <v>0.5</v>
      </c>
      <c r="E36" s="54"/>
      <c r="F36" s="62" t="s">
        <v>69</v>
      </c>
      <c r="G36" s="63"/>
      <c r="H36" s="64"/>
      <c r="I36" s="7">
        <v>20</v>
      </c>
      <c r="J36" s="8">
        <f>(I36*1)/$I$41</f>
        <v>0.6666666666666666</v>
      </c>
      <c r="K36" s="54"/>
      <c r="L36" s="34" t="s">
        <v>69</v>
      </c>
      <c r="M36" s="7">
        <v>30</v>
      </c>
      <c r="N36" s="8">
        <f>(M36*1)/$M$41</f>
        <v>1</v>
      </c>
    </row>
    <row r="37" spans="1:14" ht="13.5" customHeight="1">
      <c r="A37" s="53"/>
      <c r="B37" s="6" t="s">
        <v>70</v>
      </c>
      <c r="C37" s="7">
        <v>15</v>
      </c>
      <c r="D37" s="8">
        <f>(C37*1)/$C$41</f>
        <v>0.5</v>
      </c>
      <c r="E37" s="54"/>
      <c r="F37" s="62" t="s">
        <v>70</v>
      </c>
      <c r="G37" s="63"/>
      <c r="H37" s="64"/>
      <c r="I37" s="7">
        <v>4</v>
      </c>
      <c r="J37" s="8">
        <f>(I37*1)/$I$41</f>
        <v>0.13333333333333333</v>
      </c>
      <c r="K37" s="54"/>
      <c r="L37" s="34" t="s">
        <v>70</v>
      </c>
      <c r="M37" s="7">
        <v>0</v>
      </c>
      <c r="N37" s="8">
        <f>(M37*1)/$M$41</f>
        <v>0</v>
      </c>
    </row>
    <row r="38" spans="1:14" ht="13.5" customHeight="1">
      <c r="A38" s="53"/>
      <c r="B38" s="6" t="s">
        <v>71</v>
      </c>
      <c r="C38" s="7">
        <v>0</v>
      </c>
      <c r="D38" s="8">
        <f>(C38*1)/$C$41</f>
        <v>0</v>
      </c>
      <c r="E38" s="54"/>
      <c r="F38" s="62" t="s">
        <v>71</v>
      </c>
      <c r="G38" s="63"/>
      <c r="H38" s="64"/>
      <c r="I38" s="7">
        <v>5</v>
      </c>
      <c r="J38" s="8">
        <f>(I38*1)/$I$41</f>
        <v>0.16666666666666666</v>
      </c>
      <c r="K38" s="54"/>
      <c r="L38" s="34" t="s">
        <v>71</v>
      </c>
      <c r="M38" s="7">
        <v>0</v>
      </c>
      <c r="N38" s="8">
        <f>(M38*1)/$M$41</f>
        <v>0</v>
      </c>
    </row>
    <row r="39" spans="1:14" ht="13.5" customHeight="1">
      <c r="A39" s="53"/>
      <c r="B39" s="6" t="s">
        <v>72</v>
      </c>
      <c r="C39" s="7">
        <v>0</v>
      </c>
      <c r="D39" s="8">
        <f>(C39*1)/$C$41</f>
        <v>0</v>
      </c>
      <c r="E39" s="54"/>
      <c r="F39" s="62" t="s">
        <v>72</v>
      </c>
      <c r="G39" s="63"/>
      <c r="H39" s="64"/>
      <c r="I39" s="7">
        <v>0</v>
      </c>
      <c r="J39" s="8">
        <f>(I39*1)/$I$41</f>
        <v>0</v>
      </c>
      <c r="K39" s="54"/>
      <c r="L39" s="34" t="s">
        <v>72</v>
      </c>
      <c r="M39" s="7">
        <v>0</v>
      </c>
      <c r="N39" s="8">
        <f>(M39*1)/$M$41</f>
        <v>0</v>
      </c>
    </row>
    <row r="40" spans="1:14" ht="13.5" customHeight="1">
      <c r="A40" s="53"/>
      <c r="B40" s="6" t="s">
        <v>73</v>
      </c>
      <c r="C40" s="7">
        <v>0</v>
      </c>
      <c r="D40" s="8">
        <f>(C40*1)/$C$41</f>
        <v>0</v>
      </c>
      <c r="E40" s="54"/>
      <c r="F40" s="62" t="s">
        <v>73</v>
      </c>
      <c r="G40" s="63"/>
      <c r="H40" s="64"/>
      <c r="I40" s="7">
        <v>1</v>
      </c>
      <c r="J40" s="8">
        <f>(I40*1)/$I$41</f>
        <v>0.03333333333333333</v>
      </c>
      <c r="K40" s="54"/>
      <c r="L40" s="34" t="s">
        <v>73</v>
      </c>
      <c r="M40" s="7">
        <v>0</v>
      </c>
      <c r="N40" s="8">
        <f>(M40*1)/$M$41</f>
        <v>0</v>
      </c>
    </row>
    <row r="41" spans="1:14" ht="13.5" customHeight="1">
      <c r="A41" s="53"/>
      <c r="B41" s="12" t="s">
        <v>8</v>
      </c>
      <c r="C41" s="13">
        <f>SUM(C36:C40)</f>
        <v>30</v>
      </c>
      <c r="D41" s="8">
        <f>SUM(D36:D40)</f>
        <v>1</v>
      </c>
      <c r="E41" s="54"/>
      <c r="F41" s="92" t="s">
        <v>8</v>
      </c>
      <c r="G41" s="93"/>
      <c r="H41" s="94"/>
      <c r="I41" s="13">
        <f>SUM(I36:I40)</f>
        <v>30</v>
      </c>
      <c r="J41" s="8">
        <f>SUM(J36:J40)</f>
        <v>0.9999999999999999</v>
      </c>
      <c r="K41" s="54"/>
      <c r="L41" s="35" t="s">
        <v>8</v>
      </c>
      <c r="M41" s="13">
        <f>SUM(M36:M40)</f>
        <v>30</v>
      </c>
      <c r="N41" s="8">
        <f>SUM(N36:N40)</f>
        <v>1</v>
      </c>
    </row>
  </sheetData>
  <sheetProtection/>
  <mergeCells count="50">
    <mergeCell ref="A36:A41"/>
    <mergeCell ref="E36:E41"/>
    <mergeCell ref="F36:H36"/>
    <mergeCell ref="K36:K41"/>
    <mergeCell ref="F37:H37"/>
    <mergeCell ref="F38:H38"/>
    <mergeCell ref="F39:H39"/>
    <mergeCell ref="F40:H40"/>
    <mergeCell ref="F41:H41"/>
    <mergeCell ref="B35:D35"/>
    <mergeCell ref="F35:J35"/>
    <mergeCell ref="L35:N35"/>
    <mergeCell ref="B28:D28"/>
    <mergeCell ref="F28:J28"/>
    <mergeCell ref="L28:N28"/>
    <mergeCell ref="A27:N27"/>
    <mergeCell ref="A29:A34"/>
    <mergeCell ref="E29:E34"/>
    <mergeCell ref="F29:H29"/>
    <mergeCell ref="K29:K34"/>
    <mergeCell ref="F30:H30"/>
    <mergeCell ref="F31:H31"/>
    <mergeCell ref="F32:H32"/>
    <mergeCell ref="F33:H33"/>
    <mergeCell ref="F34:H34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N1"/>
    <mergeCell ref="A3:A4"/>
    <mergeCell ref="B3:B4"/>
    <mergeCell ref="A5:A6"/>
    <mergeCell ref="B5:B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D14" sqref="D14:G14"/>
    </sheetView>
  </sheetViews>
  <sheetFormatPr defaultColWidth="9.33203125" defaultRowHeight="12.75"/>
  <cols>
    <col min="1" max="1" width="50.83203125" style="0" customWidth="1"/>
    <col min="2" max="3" width="9.33203125" style="0" customWidth="1"/>
    <col min="4" max="4" width="18.16015625" style="0" customWidth="1"/>
    <col min="5" max="5" width="46" style="0" customWidth="1"/>
    <col min="6" max="6" width="8.83203125" style="0" customWidth="1"/>
    <col min="7" max="7" width="9.33203125" style="0" customWidth="1"/>
  </cols>
  <sheetData>
    <row r="1" spans="1:7" ht="36.75" customHeight="1">
      <c r="A1" s="100" t="s">
        <v>103</v>
      </c>
      <c r="B1" s="101"/>
      <c r="C1" s="101"/>
      <c r="D1" s="24"/>
      <c r="E1" s="98" t="s">
        <v>105</v>
      </c>
      <c r="F1" s="102"/>
      <c r="G1" s="102"/>
    </row>
    <row r="2" spans="1:7" ht="13.5" customHeight="1">
      <c r="A2" s="6" t="s">
        <v>69</v>
      </c>
      <c r="B2" s="7">
        <v>15</v>
      </c>
      <c r="C2" s="8">
        <f>(B2*1)/$B$7</f>
        <v>1</v>
      </c>
      <c r="D2" s="54"/>
      <c r="E2" s="6" t="s">
        <v>74</v>
      </c>
      <c r="F2" s="7">
        <v>15</v>
      </c>
      <c r="G2" s="8">
        <f>(F2*1)/$F$7</f>
        <v>1</v>
      </c>
    </row>
    <row r="3" spans="1:7" ht="13.5" customHeight="1">
      <c r="A3" s="6" t="s">
        <v>70</v>
      </c>
      <c r="B3" s="7">
        <v>0</v>
      </c>
      <c r="C3" s="8">
        <f>(B3*1)/$B$7</f>
        <v>0</v>
      </c>
      <c r="D3" s="54"/>
      <c r="E3" s="6" t="s">
        <v>86</v>
      </c>
      <c r="F3" s="7">
        <v>0</v>
      </c>
      <c r="G3" s="8">
        <f>(F3*1)/$F$7</f>
        <v>0</v>
      </c>
    </row>
    <row r="4" spans="1:7" ht="13.5" customHeight="1">
      <c r="A4" s="6" t="s">
        <v>71</v>
      </c>
      <c r="B4" s="7">
        <v>0</v>
      </c>
      <c r="C4" s="8">
        <f>(B4*1)/$B$7</f>
        <v>0</v>
      </c>
      <c r="D4" s="54"/>
      <c r="E4" s="6" t="s">
        <v>75</v>
      </c>
      <c r="F4" s="7">
        <v>0</v>
      </c>
      <c r="G4" s="8">
        <f>(F4*1)/$F$7</f>
        <v>0</v>
      </c>
    </row>
    <row r="5" spans="1:7" ht="13.5" customHeight="1">
      <c r="A5" s="6" t="s">
        <v>72</v>
      </c>
      <c r="B5" s="7">
        <v>0</v>
      </c>
      <c r="C5" s="8">
        <f>(B5*1)/$B$7</f>
        <v>0</v>
      </c>
      <c r="D5" s="54"/>
      <c r="E5" s="6" t="s">
        <v>76</v>
      </c>
      <c r="F5" s="7">
        <v>0</v>
      </c>
      <c r="G5" s="8">
        <f>(F5*1)/$F$7</f>
        <v>0</v>
      </c>
    </row>
    <row r="6" spans="1:7" ht="13.5" customHeight="1">
      <c r="A6" s="6" t="s">
        <v>73</v>
      </c>
      <c r="B6" s="7">
        <v>0</v>
      </c>
      <c r="C6" s="8">
        <f>(B6*1)/$B$7</f>
        <v>0</v>
      </c>
      <c r="D6" s="54"/>
      <c r="E6" s="6" t="s">
        <v>73</v>
      </c>
      <c r="F6" s="7">
        <v>0</v>
      </c>
      <c r="G6" s="8">
        <f>(F6*1)/$F$7</f>
        <v>0</v>
      </c>
    </row>
    <row r="7" spans="1:7" ht="13.5" customHeight="1">
      <c r="A7" s="12" t="s">
        <v>8</v>
      </c>
      <c r="B7" s="13">
        <f>SUM(B2:B6)</f>
        <v>15</v>
      </c>
      <c r="C7" s="8">
        <f>SUM(C2:C6)</f>
        <v>1</v>
      </c>
      <c r="D7" s="54"/>
      <c r="E7" s="12" t="s">
        <v>8</v>
      </c>
      <c r="F7" s="13">
        <f>SUM(F2:F6)</f>
        <v>15</v>
      </c>
      <c r="G7" s="8">
        <f>SUM(G2:G6)</f>
        <v>1</v>
      </c>
    </row>
    <row r="8" spans="1:7" ht="39" customHeight="1">
      <c r="A8" s="95" t="s">
        <v>104</v>
      </c>
      <c r="B8" s="97"/>
      <c r="C8" s="25"/>
      <c r="D8" s="24"/>
      <c r="E8" s="95" t="s">
        <v>106</v>
      </c>
      <c r="F8" s="97"/>
      <c r="G8" s="97"/>
    </row>
    <row r="9" spans="1:7" ht="13.5" customHeight="1">
      <c r="A9" s="6" t="s">
        <v>69</v>
      </c>
      <c r="B9" s="7">
        <v>15</v>
      </c>
      <c r="C9" s="8">
        <f>(B9*1)/$B$14</f>
        <v>1</v>
      </c>
      <c r="D9" s="54"/>
      <c r="E9" s="6" t="s">
        <v>77</v>
      </c>
      <c r="F9" s="7">
        <v>15</v>
      </c>
      <c r="G9" s="8">
        <f>(F9*1)/$F$13</f>
        <v>0.8823529411764706</v>
      </c>
    </row>
    <row r="10" spans="1:7" ht="13.5" customHeight="1">
      <c r="A10" s="6" t="s">
        <v>70</v>
      </c>
      <c r="B10" s="7">
        <v>0</v>
      </c>
      <c r="C10" s="8">
        <f>(B10*1)/$B$14</f>
        <v>0</v>
      </c>
      <c r="D10" s="54"/>
      <c r="E10" s="6" t="s">
        <v>78</v>
      </c>
      <c r="F10" s="7">
        <v>2</v>
      </c>
      <c r="G10" s="8">
        <v>0</v>
      </c>
    </row>
    <row r="11" spans="1:7" ht="13.5" customHeight="1">
      <c r="A11" s="6" t="s">
        <v>71</v>
      </c>
      <c r="B11" s="7">
        <v>0</v>
      </c>
      <c r="C11" s="8">
        <f>(B11*1)/$B$14</f>
        <v>0</v>
      </c>
      <c r="D11" s="54"/>
      <c r="E11" s="6" t="s">
        <v>79</v>
      </c>
      <c r="F11" s="7">
        <v>0</v>
      </c>
      <c r="G11" s="8">
        <f>(F11*1)/$F$13</f>
        <v>0</v>
      </c>
    </row>
    <row r="12" spans="1:7" ht="13.5" customHeight="1">
      <c r="A12" s="6" t="s">
        <v>72</v>
      </c>
      <c r="B12" s="7">
        <v>0</v>
      </c>
      <c r="C12" s="8">
        <f>(B12*1)/$B$14</f>
        <v>0</v>
      </c>
      <c r="D12" s="54"/>
      <c r="E12" s="6" t="s">
        <v>73</v>
      </c>
      <c r="F12" s="7">
        <v>0</v>
      </c>
      <c r="G12" s="8">
        <f>(F12*1)/$F$13</f>
        <v>0</v>
      </c>
    </row>
    <row r="13" spans="1:7" ht="13.5" customHeight="1">
      <c r="A13" s="6" t="s">
        <v>73</v>
      </c>
      <c r="B13" s="7">
        <v>0</v>
      </c>
      <c r="C13" s="8">
        <f>(B13*1)/$B$14</f>
        <v>0</v>
      </c>
      <c r="D13" s="54"/>
      <c r="E13" s="12" t="s">
        <v>8</v>
      </c>
      <c r="F13" s="13">
        <f>SUM(F9:F12)</f>
        <v>17</v>
      </c>
      <c r="G13" s="8">
        <f>SUM(G9:G12)</f>
        <v>0.8823529411764706</v>
      </c>
    </row>
    <row r="14" spans="1:7" ht="13.5" customHeight="1">
      <c r="A14" s="12" t="s">
        <v>8</v>
      </c>
      <c r="B14" s="13">
        <f>SUM(B9:B13)</f>
        <v>15</v>
      </c>
      <c r="C14" s="8">
        <f>SUM(C9:C13)</f>
        <v>1</v>
      </c>
      <c r="D14" s="68"/>
      <c r="E14" s="69"/>
      <c r="F14" s="69"/>
      <c r="G14" s="69"/>
    </row>
    <row r="15" spans="1:3" ht="29.25" customHeight="1">
      <c r="A15" s="95" t="s">
        <v>93</v>
      </c>
      <c r="B15" s="97"/>
      <c r="C15" s="97"/>
    </row>
    <row r="16" spans="1:3" ht="12.75">
      <c r="A16" s="3"/>
      <c r="B16" s="45"/>
      <c r="C16" s="45"/>
    </row>
    <row r="17" spans="1:3" ht="12.75">
      <c r="A17" s="3"/>
      <c r="B17" s="45"/>
      <c r="C17" s="45"/>
    </row>
    <row r="18" spans="1:3" ht="12.75">
      <c r="A18" s="3"/>
      <c r="B18" s="45"/>
      <c r="C18" s="45"/>
    </row>
    <row r="19" spans="1:3" ht="12.75">
      <c r="A19" s="3"/>
      <c r="B19" s="45"/>
      <c r="C19" s="45"/>
    </row>
    <row r="20" spans="1:3" ht="12.75">
      <c r="A20" s="3"/>
      <c r="B20" s="45"/>
      <c r="C20" s="45"/>
    </row>
  </sheetData>
  <sheetProtection/>
  <mergeCells count="8">
    <mergeCell ref="A15:C15"/>
    <mergeCell ref="D9:D13"/>
    <mergeCell ref="D14:G14"/>
    <mergeCell ref="A1:C1"/>
    <mergeCell ref="E1:G1"/>
    <mergeCell ref="D2:D7"/>
    <mergeCell ref="A8:B8"/>
    <mergeCell ref="E8:G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Пользователь</cp:lastModifiedBy>
  <cp:lastPrinted>2023-09-26T11:31:34Z</cp:lastPrinted>
  <dcterms:created xsi:type="dcterms:W3CDTF">2023-09-25T16:34:54Z</dcterms:created>
  <dcterms:modified xsi:type="dcterms:W3CDTF">2023-10-27T10:06:11Z</dcterms:modified>
  <cp:category/>
  <cp:version/>
  <cp:contentType/>
  <cp:contentStatus/>
</cp:coreProperties>
</file>